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426"/>
  <workbookPr codeName="ThisWorkbook"/>
  <mc:AlternateContent xmlns:mc="http://schemas.openxmlformats.org/markup-compatibility/2006">
    <mc:Choice Requires="x15">
      <x15ac:absPath xmlns:x15ac="http://schemas.microsoft.com/office/spreadsheetml/2010/11/ac" url="C:\Users\vxs018300\TL9000 Website\japanhub\data_12282020\"/>
    </mc:Choice>
  </mc:AlternateContent>
  <xr:revisionPtr revIDLastSave="0" documentId="8_{8762BC91-E2ED-4DFE-8CF2-F28F5BA576CE}" xr6:coauthVersionLast="45" xr6:coauthVersionMax="45" xr10:uidLastSave="{00000000-0000-0000-0000-000000000000}"/>
  <bookViews>
    <workbookView xWindow="-108" yWindow="-108" windowWidth="23256" windowHeight="12576" tabRatio="304" xr2:uid="{00000000-000D-0000-FFFF-FFFF00000000}"/>
  </bookViews>
  <sheets>
    <sheet name="複雑さ係数ツール (2.2)" sheetId="4" r:id="rId1"/>
    <sheet name="Sheet3" sheetId="3" r:id="rId2"/>
    <sheet name="変更履歴" sheetId="5" r:id="rId3"/>
  </sheets>
  <definedNames>
    <definedName name="Complexity">{0,2,3;0,4,6;0,6,9}</definedName>
    <definedName name="ComplexityFactor">{"","Low","Medium","High"}</definedName>
    <definedName name="Factors">"{Low;Impacting;Most Impacting}"</definedName>
    <definedName name="MDays">{0.25,0.5;0.5,1;1,2}</definedName>
    <definedName name="_xlnm.Print_Area" localSheetId="0">'複雑さ係数ツール (2.2)'!$B$2:$I$20</definedName>
    <definedName name="RDays">{1,0.25,0.5;26,0.5,1;66,0.75,1.5;126,1,2;626,1.25,2.5;1176,1.5,3}</definedName>
    <definedName name="Risk_Factor">Sheet3!$A$2:$A$5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8" i="4" l="1"/>
  <c r="H11" i="4" l="1"/>
  <c r="H10" i="4"/>
  <c r="H9" i="4"/>
  <c r="H8" i="4"/>
  <c r="H7" i="4"/>
  <c r="H6" i="4"/>
  <c r="G13" i="4" l="1"/>
  <c r="H13" i="4" s="1"/>
  <c r="H17" i="4" l="1"/>
  <c r="I18" i="4" s="1"/>
</calcChain>
</file>

<file path=xl/sharedStrings.xml><?xml version="1.0" encoding="utf-8"?>
<sst xmlns="http://schemas.openxmlformats.org/spreadsheetml/2006/main" count="66" uniqueCount="62">
  <si>
    <t>Factor Weighting</t>
  </si>
  <si>
    <t>Low</t>
  </si>
  <si>
    <t>Most Impacting</t>
  </si>
  <si>
    <t>Impacting</t>
  </si>
  <si>
    <t>&gt;= 3</t>
  </si>
  <si>
    <t>Complexity Factor</t>
  </si>
  <si>
    <t>会社名又は参照</t>
    <phoneticPr fontId="13"/>
  </si>
  <si>
    <t>各審査毎に適切な複雑さ係数を選択する(低、中、高）</t>
    <phoneticPr fontId="13"/>
  </si>
  <si>
    <t>AB/CBの係数の重み付け</t>
    <rPh sb="6" eb="8">
      <t>ケイスウ</t>
    </rPh>
    <rPh sb="9" eb="10">
      <t>オモ</t>
    </rPh>
    <rPh sb="11" eb="12">
      <t>ツ</t>
    </rPh>
    <phoneticPr fontId="15"/>
  </si>
  <si>
    <t>低</t>
    <rPh sb="0" eb="1">
      <t>テイ</t>
    </rPh>
    <phoneticPr fontId="15"/>
  </si>
  <si>
    <t>中</t>
    <rPh sb="0" eb="1">
      <t>チュウ</t>
    </rPh>
    <phoneticPr fontId="15"/>
  </si>
  <si>
    <t>高</t>
    <rPh sb="0" eb="1">
      <t>コウ</t>
    </rPh>
    <phoneticPr fontId="15"/>
  </si>
  <si>
    <t>TL9000 測定法審査の複雑さ係数</t>
    <rPh sb="9" eb="10">
      <t>ホウ</t>
    </rPh>
    <rPh sb="10" eb="12">
      <t>シンサ</t>
    </rPh>
    <rPh sb="13" eb="15">
      <t>フクザツ</t>
    </rPh>
    <rPh sb="16" eb="18">
      <t>ケイスウ</t>
    </rPh>
    <phoneticPr fontId="15"/>
  </si>
  <si>
    <t xml:space="preserve">製品分類ファミリーの数**
（下記参照)
</t>
    <phoneticPr fontId="13"/>
  </si>
  <si>
    <t>影響最大</t>
    <phoneticPr fontId="13"/>
  </si>
  <si>
    <t>提出された測定項目</t>
    <phoneticPr fontId="13"/>
  </si>
  <si>
    <t>共通の測定項目及び該当する場合のサービス測定項目</t>
    <phoneticPr fontId="13"/>
  </si>
  <si>
    <t>HW又はSWのどちらかの測定項目</t>
    <phoneticPr fontId="13"/>
  </si>
  <si>
    <t>HW及びSWの測定法、又は停止の測定項目(除くSSO,MTRS又はGSI)</t>
    <phoneticPr fontId="13"/>
  </si>
  <si>
    <t>影響</t>
    <rPh sb="0" eb="2">
      <t>エイキョウ</t>
    </rPh>
    <phoneticPr fontId="13"/>
  </si>
  <si>
    <t>自動化レベル高</t>
    <rPh sb="0" eb="3">
      <t>ジドウカ</t>
    </rPh>
    <rPh sb="6" eb="7">
      <t>タカ</t>
    </rPh>
    <phoneticPr fontId="13"/>
  </si>
  <si>
    <t>自動化レベル中</t>
    <rPh sb="0" eb="3">
      <t>ジドウカ</t>
    </rPh>
    <rPh sb="6" eb="7">
      <t>ナカ</t>
    </rPh>
    <phoneticPr fontId="13"/>
  </si>
  <si>
    <t>自動化レベル低</t>
    <rPh sb="0" eb="3">
      <t>ジドウカ</t>
    </rPh>
    <rPh sb="6" eb="7">
      <t>ヒク</t>
    </rPh>
    <phoneticPr fontId="13"/>
  </si>
  <si>
    <t>自動化のレベル</t>
    <rPh sb="0" eb="3">
      <t>ジドウカ</t>
    </rPh>
    <phoneticPr fontId="13"/>
  </si>
  <si>
    <t>データ収集及び妥当性確認プロセス</t>
    <phoneticPr fontId="13"/>
  </si>
  <si>
    <t>全ての製品/サービスに対し各測定法が共通プロセスを持っている</t>
    <rPh sb="0" eb="1">
      <t>スベ</t>
    </rPh>
    <rPh sb="3" eb="5">
      <t>セイヒン</t>
    </rPh>
    <rPh sb="11" eb="12">
      <t>タイ</t>
    </rPh>
    <rPh sb="13" eb="14">
      <t>カク</t>
    </rPh>
    <rPh sb="25" eb="26">
      <t>モ</t>
    </rPh>
    <phoneticPr fontId="15"/>
  </si>
  <si>
    <t xml:space="preserve"> 一つ又は二つの測定項目が、異なる製品/サービスに対し違うプロセスを持っている</t>
    <rPh sb="1" eb="2">
      <t>ヒト</t>
    </rPh>
    <rPh sb="3" eb="4">
      <t>マタ</t>
    </rPh>
    <rPh sb="5" eb="6">
      <t>フタ</t>
    </rPh>
    <rPh sb="10" eb="12">
      <t>コウモク</t>
    </rPh>
    <rPh sb="14" eb="15">
      <t>コト</t>
    </rPh>
    <rPh sb="25" eb="26">
      <t>タイ</t>
    </rPh>
    <phoneticPr fontId="15"/>
  </si>
  <si>
    <t>三つ又はそれ以上の測定項目が、異なる製品/サービスに対し違うプロセスを持っている</t>
    <rPh sb="0" eb="1">
      <t>ミッ</t>
    </rPh>
    <rPh sb="2" eb="3">
      <t>マタ</t>
    </rPh>
    <rPh sb="6" eb="8">
      <t>イジョウ</t>
    </rPh>
    <rPh sb="9" eb="11">
      <t>ソクテイ</t>
    </rPh>
    <rPh sb="11" eb="13">
      <t>コウモク</t>
    </rPh>
    <rPh sb="15" eb="16">
      <t>コト</t>
    </rPh>
    <rPh sb="18" eb="20">
      <t>セイヒン</t>
    </rPh>
    <rPh sb="26" eb="27">
      <t>タイ</t>
    </rPh>
    <rPh sb="28" eb="29">
      <t>チガ</t>
    </rPh>
    <rPh sb="35" eb="36">
      <t>モ</t>
    </rPh>
    <phoneticPr fontId="15"/>
  </si>
  <si>
    <t>データ収集及び報告のエンティティ（組織）</t>
    <rPh sb="5" eb="6">
      <t>オヨ</t>
    </rPh>
    <phoneticPr fontId="13"/>
  </si>
  <si>
    <t xml:space="preserve"> 一つ又はそれ以上の測定項目が複数のエンティティを持っている（しかし、全て同じ地域）</t>
    <rPh sb="1" eb="2">
      <t>ヒト</t>
    </rPh>
    <rPh sb="3" eb="4">
      <t>マタ</t>
    </rPh>
    <rPh sb="7" eb="9">
      <t>イジョウ</t>
    </rPh>
    <rPh sb="10" eb="12">
      <t>ソクテイ</t>
    </rPh>
    <rPh sb="12" eb="14">
      <t>コウモク</t>
    </rPh>
    <rPh sb="15" eb="17">
      <t>フクスウ</t>
    </rPh>
    <rPh sb="25" eb="26">
      <t>モ</t>
    </rPh>
    <rPh sb="35" eb="36">
      <t>スベ</t>
    </rPh>
    <rPh sb="39" eb="41">
      <t>チイキ</t>
    </rPh>
    <phoneticPr fontId="15"/>
  </si>
  <si>
    <t>一つ又はそれ以上の測定項目が複数の地域に於いて複数のエンティティを持っている</t>
    <rPh sb="0" eb="1">
      <t>ヒト</t>
    </rPh>
    <rPh sb="2" eb="3">
      <t>マタ</t>
    </rPh>
    <rPh sb="6" eb="8">
      <t>イジョウ</t>
    </rPh>
    <rPh sb="9" eb="11">
      <t>ソクテイ</t>
    </rPh>
    <rPh sb="11" eb="13">
      <t>コウモク</t>
    </rPh>
    <rPh sb="17" eb="19">
      <t>チイキ</t>
    </rPh>
    <rPh sb="20" eb="21">
      <t>オ</t>
    </rPh>
    <rPh sb="23" eb="25">
      <t>フクスウ</t>
    </rPh>
    <rPh sb="33" eb="34">
      <t>モ</t>
    </rPh>
    <phoneticPr fontId="15"/>
  </si>
  <si>
    <t>人的、測定法プロセス又は自動化の変化</t>
    <rPh sb="10" eb="11">
      <t>マタ</t>
    </rPh>
    <phoneticPr fontId="13"/>
  </si>
  <si>
    <t>前回の審査以降変化なし</t>
    <rPh sb="0" eb="2">
      <t>ゼンカイ</t>
    </rPh>
    <rPh sb="3" eb="5">
      <t>シンサ</t>
    </rPh>
    <rPh sb="5" eb="7">
      <t>イコウ</t>
    </rPh>
    <rPh sb="7" eb="9">
      <t>ヘンカ</t>
    </rPh>
    <phoneticPr fontId="15"/>
  </si>
  <si>
    <t>前回の審査以降、人的、プロセス又は自動化のいずれか一つで変化がある</t>
    <rPh sb="0" eb="2">
      <t>ゼンカイ</t>
    </rPh>
    <rPh sb="3" eb="5">
      <t>シンサ</t>
    </rPh>
    <rPh sb="5" eb="7">
      <t>イコウ</t>
    </rPh>
    <rPh sb="8" eb="10">
      <t>ジンテキ</t>
    </rPh>
    <rPh sb="12" eb="14">
      <t>ジンテキ</t>
    </rPh>
    <rPh sb="19" eb="20">
      <t>マタ</t>
    </rPh>
    <rPh sb="21" eb="24">
      <t>ジドウカ</t>
    </rPh>
    <rPh sb="29" eb="30">
      <t>ヒトヘンカ</t>
    </rPh>
    <phoneticPr fontId="15"/>
  </si>
  <si>
    <t>前回の審査以降、人的、プロセス又は自動化で二つ又は三つ全てで変化がある</t>
    <rPh sb="21" eb="22">
      <t>フタ</t>
    </rPh>
    <rPh sb="23" eb="24">
      <t>マタ</t>
    </rPh>
    <rPh sb="25" eb="26">
      <t>ミッ</t>
    </rPh>
    <rPh sb="27" eb="28">
      <t>スベ</t>
    </rPh>
    <phoneticPr fontId="15"/>
  </si>
  <si>
    <t>**製品分類ファミリー（製品及びサービス分類表に従う）</t>
    <rPh sb="14" eb="15">
      <t>オヨ</t>
    </rPh>
    <rPh sb="22" eb="23">
      <t>ヒョウ</t>
    </rPh>
    <rPh sb="24" eb="25">
      <t>シタガ</t>
    </rPh>
    <phoneticPr fontId="15"/>
  </si>
  <si>
    <t xml:space="preserve">1-交換                                                  
2-信号及びネットワーク制御
3-伝送システム
4-運用及び保守
5-共通システム  </t>
    <phoneticPr fontId="15"/>
  </si>
  <si>
    <t>6-顧客の施設及び拡張サービス
7-サービス製品 
8-部品及び組立構成品 
9-最終顧客サービス</t>
    <phoneticPr fontId="15"/>
  </si>
  <si>
    <t>審査種別</t>
    <rPh sb="0" eb="2">
      <t>シンサ</t>
    </rPh>
    <rPh sb="2" eb="4">
      <t>シュベツ</t>
    </rPh>
    <phoneticPr fontId="15"/>
  </si>
  <si>
    <t>有効人員数入力</t>
    <rPh sb="0" eb="2">
      <t>ユウコウ</t>
    </rPh>
    <rPh sb="2" eb="4">
      <t>ジンイン</t>
    </rPh>
    <rPh sb="4" eb="5">
      <t>スウ</t>
    </rPh>
    <rPh sb="5" eb="7">
      <t>ニュウリョク</t>
    </rPh>
    <phoneticPr fontId="15"/>
  </si>
  <si>
    <t>TL 9000日数種別
（RHB又はMHB)</t>
    <rPh sb="7" eb="8">
      <t>ニチ</t>
    </rPh>
    <rPh sb="8" eb="9">
      <t>スウ</t>
    </rPh>
    <rPh sb="9" eb="11">
      <t>シュベツ</t>
    </rPh>
    <rPh sb="16" eb="17">
      <t>マタ</t>
    </rPh>
    <phoneticPr fontId="15"/>
  </si>
  <si>
    <t>追加TL 日数</t>
    <rPh sb="0" eb="2">
      <t>ツイカ</t>
    </rPh>
    <rPh sb="5" eb="7">
      <t>ニッスウ</t>
    </rPh>
    <phoneticPr fontId="15"/>
  </si>
  <si>
    <t>TL 9000審査員工数表―要求事項及び測定法
TL 9000要求事項及び測定法審査日数の計算のためにこの項目を完成する必要はない。（注：計算はIAF ＭＤ5に沿ったISO 9001審査日数を含まない</t>
    <phoneticPr fontId="13"/>
  </si>
  <si>
    <t>測定法に関する追加日数を計算のために、右の審査種別及び各係数のレベルを選択する。</t>
    <phoneticPr fontId="13"/>
  </si>
  <si>
    <t>要求事項に関する追加日数計算のために有効人員数を入力する。</t>
    <phoneticPr fontId="13"/>
  </si>
  <si>
    <t>追加要求事項
(MD5は含まない):</t>
    <phoneticPr fontId="13"/>
  </si>
  <si>
    <t>測定法</t>
    <rPh sb="0" eb="3">
      <t>ソクテイホウ</t>
    </rPh>
    <phoneticPr fontId="13"/>
  </si>
  <si>
    <t>審査中のコメント:</t>
    <phoneticPr fontId="13"/>
  </si>
  <si>
    <t>版数</t>
    <rPh sb="0" eb="1">
      <t>ハン</t>
    </rPh>
    <rPh sb="1" eb="2">
      <t>スウ</t>
    </rPh>
    <phoneticPr fontId="16"/>
  </si>
  <si>
    <t>日付</t>
    <rPh sb="0" eb="2">
      <t>ヒヅケ</t>
    </rPh>
    <phoneticPr fontId="16"/>
  </si>
  <si>
    <t>変更履歴</t>
    <rPh sb="0" eb="2">
      <t>ヘンコウ</t>
    </rPh>
    <rPh sb="2" eb="4">
      <t>リレキ</t>
    </rPh>
    <phoneticPr fontId="16"/>
  </si>
  <si>
    <t>作成者</t>
    <rPh sb="0" eb="3">
      <t>サクセイシャ</t>
    </rPh>
    <phoneticPr fontId="16"/>
  </si>
  <si>
    <t>審査日数計算様式の訂正</t>
    <rPh sb="0" eb="2">
      <t>シンサ</t>
    </rPh>
    <rPh sb="2" eb="4">
      <t>ニッスウ</t>
    </rPh>
    <rPh sb="4" eb="6">
      <t>ケイサン</t>
    </rPh>
    <rPh sb="6" eb="8">
      <t>ヨウシキ</t>
    </rPh>
    <rPh sb="9" eb="11">
      <t>テイセイ</t>
    </rPh>
    <phoneticPr fontId="16"/>
  </si>
  <si>
    <t>Laura Coplon 及び Rob Whitcherからの協力を含むAB/CB</t>
    <rPh sb="13" eb="14">
      <t>オヨ</t>
    </rPh>
    <rPh sb="31" eb="33">
      <t>キョウリョク</t>
    </rPh>
    <rPh sb="34" eb="35">
      <t>フク</t>
    </rPh>
    <phoneticPr fontId="16"/>
  </si>
  <si>
    <t>平均複雑さ係数</t>
    <rPh sb="0" eb="2">
      <t>ヘイキン</t>
    </rPh>
    <rPh sb="2" eb="4">
      <t>フクザツ</t>
    </rPh>
    <rPh sb="5" eb="7">
      <t>ケイスウ</t>
    </rPh>
    <phoneticPr fontId="13"/>
  </si>
  <si>
    <t>各係数の選択</t>
    <rPh sb="0" eb="1">
      <t>カク</t>
    </rPh>
    <rPh sb="1" eb="3">
      <t>ケイスウ</t>
    </rPh>
    <rPh sb="4" eb="6">
      <t>センタク</t>
    </rPh>
    <phoneticPr fontId="13"/>
  </si>
  <si>
    <t>個々のTL 9000測定項目で一つの収集/提出のエンティティを持っている</t>
    <rPh sb="0" eb="2">
      <t>ココ</t>
    </rPh>
    <rPh sb="10" eb="12">
      <t>ソクテイ</t>
    </rPh>
    <rPh sb="12" eb="14">
      <t>コウモク</t>
    </rPh>
    <rPh sb="15" eb="16">
      <t>ヒト</t>
    </rPh>
    <rPh sb="18" eb="20">
      <t>シュウシュウ</t>
    </rPh>
    <rPh sb="21" eb="23">
      <t>テイシュツ</t>
    </rPh>
    <rPh sb="31" eb="32">
      <t>モ</t>
    </rPh>
    <phoneticPr fontId="15"/>
  </si>
  <si>
    <t>低</t>
    <rPh sb="0" eb="1">
      <t>テイ</t>
    </rPh>
    <phoneticPr fontId="13"/>
  </si>
  <si>
    <t>中</t>
    <rPh sb="0" eb="1">
      <t>ナカ</t>
    </rPh>
    <phoneticPr fontId="13"/>
  </si>
  <si>
    <t>高</t>
    <rPh sb="0" eb="1">
      <t>タカ</t>
    </rPh>
    <phoneticPr fontId="13"/>
  </si>
  <si>
    <t xml:space="preserve">注：測定法の複雑さ係数を計算には、上記の測定法の複雑さツール「各係数の選択」セルを全て埋める必要がある  </t>
    <rPh sb="9" eb="11">
      <t>ケイスウ</t>
    </rPh>
    <phoneticPr fontId="13"/>
  </si>
  <si>
    <t>訳注: 原文entityの意味は、実体、存在、実在（物）、本質、本体などであるが、一対一に対応する日本語が存在しないため、「エンティティ」と訳した。測定法に関する場面では、測定の対象、拠点、地点などがこれに相当する。</t>
    <phoneticPr fontId="1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</si>
</sst>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9">
    <font>
      <sz val="11"/>
      <color theme="1"/>
      <name val="Calibri"/>
      <family val="2"/>
      <scheme val="minor"/>
    </font>
    <font>
      <sz val="16"/>
      <color theme="1"/>
      <name val="Calibri"/>
      <family val="2"/>
      <scheme val="minor"/>
    </font>
    <font>
      <sz val="18"/>
      <color theme="1"/>
      <name val="Calibri"/>
      <family val="2"/>
      <scheme val="minor"/>
    </font>
    <font>
      <sz val="9"/>
      <color theme="1"/>
      <name val="Calibri"/>
      <family val="2"/>
      <scheme val="minor"/>
    </font>
    <font>
      <sz val="11"/>
      <color theme="0"/>
      <name val="Calibri"/>
      <family val="2"/>
      <scheme val="minor"/>
    </font>
    <font>
      <b/>
      <sz val="11"/>
      <color theme="1"/>
      <name val="Calibri"/>
      <family val="2"/>
      <scheme val="minor"/>
    </font>
    <font>
      <b/>
      <sz val="16"/>
      <color theme="1"/>
      <name val="Calibri"/>
      <family val="2"/>
      <scheme val="minor"/>
    </font>
    <font>
      <u/>
      <sz val="11"/>
      <color theme="10"/>
      <name val="Calibri"/>
      <family val="2"/>
      <scheme val="minor"/>
    </font>
    <font>
      <sz val="11"/>
      <name val="Calibri"/>
      <family val="2"/>
      <scheme val="minor"/>
    </font>
    <font>
      <sz val="8"/>
      <color rgb="FF000000"/>
      <name val="Segoe UI"/>
      <family val="2"/>
    </font>
    <font>
      <sz val="14"/>
      <color theme="1"/>
      <name val="Calibri"/>
      <family val="2"/>
      <scheme val="minor"/>
    </font>
    <font>
      <b/>
      <sz val="14"/>
      <color theme="1"/>
      <name val="Calibri"/>
      <family val="2"/>
      <scheme val="minor"/>
    </font>
    <font>
      <b/>
      <sz val="18"/>
      <color theme="1"/>
      <name val="Calibri"/>
      <family val="2"/>
      <scheme val="minor"/>
    </font>
    <font>
      <sz val="6"/>
      <name val="Calibri"/>
      <family val="3"/>
      <charset val="128"/>
      <scheme val="minor"/>
    </font>
    <font>
      <sz val="10"/>
      <color theme="1"/>
      <name val="ＭＳ ゴシック"/>
      <family val="3"/>
      <charset val="128"/>
    </font>
    <font>
      <sz val="14"/>
      <color indexed="40"/>
      <name val="ＭＳ ゴシック"/>
      <family val="3"/>
      <charset val="128"/>
    </font>
    <font>
      <sz val="6"/>
      <name val="ＭＳ Ｐゴシック"/>
      <family val="3"/>
      <charset val="128"/>
    </font>
    <font>
      <b/>
      <sz val="16"/>
      <color theme="1"/>
      <name val="Calibri"/>
      <family val="3"/>
      <charset val="128"/>
      <scheme val="minor"/>
    </font>
    <font>
      <sz val="8"/>
      <color rgb="FF000000"/>
      <name val="ＭＳ Ｐゴシック"/>
    </font>
  </fonts>
  <fills count="7">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0" tint="-0.14996795556505021"/>
        <bgColor indexed="64"/>
      </patternFill>
    </fill>
  </fills>
  <borders count="32">
    <border>
      <left/>
      <right/>
      <top/>
      <bottom/>
      <diagonal/>
    </border>
    <border>
      <left/>
      <right/>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indexed="64"/>
      </left>
      <right/>
      <top style="thin">
        <color indexed="64"/>
      </top>
      <bottom/>
      <diagonal/>
    </border>
    <border>
      <left style="hair">
        <color indexed="64"/>
      </left>
      <right/>
      <top/>
      <bottom/>
      <diagonal/>
    </border>
    <border>
      <left/>
      <right style="hair">
        <color indexed="64"/>
      </right>
      <top/>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hair">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diagonal/>
    </border>
    <border>
      <left/>
      <right/>
      <top style="thin">
        <color auto="1"/>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auto="1"/>
      </bottom>
      <diagonal/>
    </border>
    <border>
      <left/>
      <right/>
      <top style="thin">
        <color indexed="64"/>
      </top>
      <bottom/>
      <diagonal/>
    </border>
    <border>
      <left style="thin">
        <color indexed="64"/>
      </left>
      <right/>
      <top/>
      <bottom/>
      <diagonal/>
    </border>
    <border>
      <left/>
      <right style="thin">
        <color indexed="64"/>
      </right>
      <top/>
      <bottom/>
      <diagonal/>
    </border>
    <border>
      <left style="hair">
        <color indexed="64"/>
      </left>
      <right/>
      <top style="thin">
        <color indexed="64"/>
      </top>
      <bottom/>
      <diagonal/>
    </border>
    <border>
      <left style="medium">
        <color indexed="64"/>
      </left>
      <right/>
      <top style="medium">
        <color indexed="64"/>
      </top>
      <bottom style="medium">
        <color indexed="64"/>
      </bottom>
      <diagonal/>
    </border>
    <border>
      <left style="hair">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auto="1"/>
      </left>
      <right style="thin">
        <color indexed="64"/>
      </right>
      <top/>
      <bottom style="thin">
        <color indexed="64"/>
      </bottom>
      <diagonal/>
    </border>
    <border>
      <left style="thin">
        <color indexed="64"/>
      </left>
      <right style="thin">
        <color indexed="64"/>
      </right>
      <top style="thin">
        <color indexed="64"/>
      </top>
      <bottom style="thick">
        <color auto="1"/>
      </bottom>
      <diagonal/>
    </border>
    <border>
      <left style="thin">
        <color auto="1"/>
      </left>
      <right style="medium">
        <color auto="1"/>
      </right>
      <top style="thin">
        <color auto="1"/>
      </top>
      <bottom style="thin">
        <color auto="1"/>
      </bottom>
      <diagonal/>
    </border>
    <border>
      <left style="medium">
        <color auto="1"/>
      </left>
      <right style="thin">
        <color indexed="64"/>
      </right>
      <top style="thin">
        <color auto="1"/>
      </top>
      <bottom style="thin">
        <color auto="1"/>
      </bottom>
      <diagonal/>
    </border>
    <border>
      <left style="thin">
        <color indexed="64"/>
      </left>
      <right style="thin">
        <color indexed="64"/>
      </right>
      <top style="thin">
        <color indexed="64"/>
      </top>
      <bottom/>
      <diagonal/>
    </border>
  </borders>
  <cellStyleXfs count="2">
    <xf numFmtId="0" fontId="0" fillId="0" borderId="0"/>
    <xf numFmtId="0" fontId="7" fillId="0" borderId="0" applyNumberFormat="0" applyFill="0" applyBorder="0" applyAlignment="0" applyProtection="0"/>
  </cellStyleXfs>
  <cellXfs count="87">
    <xf numFmtId="0" fontId="0" fillId="0" borderId="0" xfId="0"/>
    <xf numFmtId="0" fontId="0" fillId="0" borderId="0" xfId="0" applyAlignment="1">
      <alignment wrapText="1"/>
    </xf>
    <xf numFmtId="0" fontId="3" fillId="0" borderId="0" xfId="0" applyFont="1" applyAlignment="1">
      <alignment vertical="top"/>
    </xf>
    <xf numFmtId="0" fontId="0" fillId="0" borderId="0" xfId="0" applyAlignment="1">
      <alignment horizontal="center" vertical="center"/>
    </xf>
    <xf numFmtId="0" fontId="0" fillId="0" borderId="0" xfId="0" applyAlignment="1">
      <alignment horizontal="center" vertical="top"/>
    </xf>
    <xf numFmtId="0" fontId="0" fillId="0" borderId="0" xfId="0" applyAlignment="1">
      <alignment horizontal="center" vertical="center" wrapText="1"/>
    </xf>
    <xf numFmtId="0" fontId="0" fillId="0" borderId="0" xfId="0" applyAlignment="1">
      <alignment vertical="center"/>
    </xf>
    <xf numFmtId="0" fontId="0" fillId="0" borderId="6" xfId="0" applyBorder="1" applyAlignment="1">
      <alignment horizontal="center" vertical="center" wrapText="1"/>
    </xf>
    <xf numFmtId="0" fontId="0" fillId="0" borderId="6" xfId="0" applyBorder="1" applyAlignment="1">
      <alignment horizontal="center" vertical="center"/>
    </xf>
    <xf numFmtId="2" fontId="6" fillId="0" borderId="0" xfId="0" applyNumberFormat="1" applyFont="1" applyAlignment="1">
      <alignment horizontal="center" vertical="center"/>
    </xf>
    <xf numFmtId="0" fontId="5" fillId="0" borderId="0" xfId="0" applyFont="1"/>
    <xf numFmtId="0" fontId="3" fillId="0" borderId="10" xfId="0" applyFont="1" applyBorder="1" applyAlignment="1">
      <alignment vertical="center"/>
    </xf>
    <xf numFmtId="0" fontId="3" fillId="0" borderId="7" xfId="0" applyFont="1" applyBorder="1" applyAlignment="1" applyProtection="1">
      <alignment horizontal="center" vertical="center" wrapText="1"/>
      <protection locked="0"/>
    </xf>
    <xf numFmtId="0" fontId="8" fillId="0" borderId="11" xfId="1" applyFont="1" applyBorder="1" applyAlignment="1">
      <alignment horizontal="center" vertical="center" wrapText="1"/>
    </xf>
    <xf numFmtId="0" fontId="0" fillId="0" borderId="0" xfId="0" applyAlignment="1">
      <alignment horizontal="center" vertical="top" wrapText="1"/>
    </xf>
    <xf numFmtId="2" fontId="1" fillId="0" borderId="4" xfId="0" applyNumberFormat="1" applyFont="1" applyBorder="1" applyAlignment="1">
      <alignment horizontal="center" vertical="center"/>
    </xf>
    <xf numFmtId="2" fontId="1" fillId="0" borderId="0" xfId="0" applyNumberFormat="1" applyFont="1" applyAlignment="1">
      <alignment horizontal="center" vertical="center"/>
    </xf>
    <xf numFmtId="0" fontId="4" fillId="3" borderId="13" xfId="0" applyFont="1" applyFill="1" applyBorder="1" applyAlignment="1">
      <alignment horizontal="center" vertical="center" wrapText="1"/>
    </xf>
    <xf numFmtId="0" fontId="10" fillId="0" borderId="12" xfId="0" applyFont="1" applyBorder="1" applyAlignment="1">
      <alignment horizontal="center" vertical="center"/>
    </xf>
    <xf numFmtId="0" fontId="11" fillId="0" borderId="0" xfId="0" applyFont="1" applyAlignment="1">
      <alignment horizontal="center" vertical="top"/>
    </xf>
    <xf numFmtId="0" fontId="8" fillId="3" borderId="14" xfId="0" applyFont="1" applyFill="1" applyBorder="1" applyAlignment="1" applyProtection="1">
      <alignment horizontal="center" vertical="center" wrapText="1"/>
      <protection locked="0"/>
    </xf>
    <xf numFmtId="0" fontId="0" fillId="0" borderId="5" xfId="0" applyBorder="1" applyAlignment="1">
      <alignment horizontal="center" vertical="center" wrapText="1"/>
    </xf>
    <xf numFmtId="0" fontId="3" fillId="0" borderId="0" xfId="0" applyFont="1" applyAlignment="1" applyProtection="1">
      <alignment horizontal="center" vertical="center" wrapText="1"/>
      <protection locked="0"/>
    </xf>
    <xf numFmtId="0" fontId="0" fillId="0" borderId="22" xfId="0" applyBorder="1" applyAlignment="1">
      <alignment horizontal="center" vertical="center" wrapText="1"/>
    </xf>
    <xf numFmtId="0" fontId="0" fillId="0" borderId="15" xfId="0" applyBorder="1" applyAlignment="1">
      <alignment wrapText="1"/>
    </xf>
    <xf numFmtId="0" fontId="0" fillId="0" borderId="19" xfId="0" applyBorder="1" applyAlignment="1">
      <alignment horizontal="center" vertical="center" wrapText="1"/>
    </xf>
    <xf numFmtId="0" fontId="0" fillId="0" borderId="19" xfId="0" applyBorder="1" applyAlignment="1">
      <alignment wrapText="1"/>
    </xf>
    <xf numFmtId="0" fontId="3" fillId="0" borderId="19" xfId="0" applyFont="1" applyBorder="1" applyAlignment="1">
      <alignment vertical="top"/>
    </xf>
    <xf numFmtId="0" fontId="5" fillId="5" borderId="18" xfId="0" applyFont="1" applyFill="1" applyBorder="1" applyAlignment="1">
      <alignment horizontal="center" vertical="center" wrapText="1"/>
    </xf>
    <xf numFmtId="0" fontId="6" fillId="0" borderId="16" xfId="0" applyFont="1" applyBorder="1" applyAlignment="1">
      <alignment horizontal="right" vertical="center" wrapText="1"/>
    </xf>
    <xf numFmtId="0" fontId="0" fillId="0" borderId="20" xfId="0" applyBorder="1"/>
    <xf numFmtId="0" fontId="0" fillId="0" borderId="7" xfId="0" applyBorder="1" applyAlignment="1">
      <alignment horizontal="center" vertical="center" wrapText="1"/>
    </xf>
    <xf numFmtId="0" fontId="0" fillId="0" borderId="6" xfId="0" applyFont="1" applyBorder="1" applyAlignment="1">
      <alignment horizontal="center" vertical="center"/>
    </xf>
    <xf numFmtId="0" fontId="0" fillId="0" borderId="11" xfId="0" applyBorder="1" applyAlignment="1">
      <alignment horizontal="center" vertical="center" wrapText="1"/>
    </xf>
    <xf numFmtId="0" fontId="3" fillId="0" borderId="12" xfId="0" applyFont="1" applyBorder="1" applyAlignment="1">
      <alignment horizontal="left" vertical="center" wrapText="1"/>
    </xf>
    <xf numFmtId="0" fontId="3" fillId="0" borderId="18" xfId="0" applyFont="1" applyBorder="1" applyAlignment="1">
      <alignment horizontal="left" vertical="center" wrapText="1"/>
    </xf>
    <xf numFmtId="0" fontId="10" fillId="0" borderId="18" xfId="0" applyFont="1" applyBorder="1" applyAlignment="1">
      <alignment horizontal="center" vertical="center" wrapText="1"/>
    </xf>
    <xf numFmtId="0" fontId="0" fillId="0" borderId="12" xfId="0" applyBorder="1"/>
    <xf numFmtId="0" fontId="0" fillId="0" borderId="12" xfId="0" applyBorder="1" applyAlignment="1">
      <alignment horizontal="center"/>
    </xf>
    <xf numFmtId="14" fontId="0" fillId="0" borderId="12" xfId="0" applyNumberFormat="1" applyBorder="1" applyAlignment="1">
      <alignment horizontal="center"/>
    </xf>
    <xf numFmtId="0" fontId="14" fillId="0" borderId="27" xfId="0" applyFont="1" applyBorder="1" applyAlignment="1">
      <alignment vertical="center" wrapText="1"/>
    </xf>
    <xf numFmtId="0" fontId="14" fillId="0" borderId="18" xfId="0" applyFont="1" applyBorder="1" applyAlignment="1">
      <alignment vertical="center" wrapText="1"/>
    </xf>
    <xf numFmtId="0" fontId="14" fillId="0" borderId="18" xfId="0" applyFont="1" applyBorder="1" applyAlignment="1">
      <alignment horizontal="center" vertical="center" wrapText="1"/>
    </xf>
    <xf numFmtId="0" fontId="0" fillId="0" borderId="6" xfId="0" applyBorder="1" applyAlignment="1" applyProtection="1">
      <alignment horizontal="center" vertical="center" wrapText="1"/>
      <protection locked="0"/>
    </xf>
    <xf numFmtId="0" fontId="14" fillId="0" borderId="12" xfId="0" applyFont="1" applyBorder="1" applyAlignment="1">
      <alignment vertical="center" wrapText="1"/>
    </xf>
    <xf numFmtId="0" fontId="14" fillId="0" borderId="28" xfId="0" applyFont="1" applyBorder="1" applyAlignment="1">
      <alignment vertical="center" wrapText="1"/>
    </xf>
    <xf numFmtId="0" fontId="0" fillId="6" borderId="29" xfId="0" applyFill="1" applyBorder="1" applyAlignment="1">
      <alignment vertical="center" wrapText="1"/>
    </xf>
    <xf numFmtId="0" fontId="0" fillId="6" borderId="30" xfId="0" applyFill="1" applyBorder="1" applyAlignment="1">
      <alignment vertical="center" wrapText="1"/>
    </xf>
    <xf numFmtId="0" fontId="0" fillId="6" borderId="15" xfId="0" applyFill="1" applyBorder="1" applyAlignment="1">
      <alignment vertical="center" wrapText="1"/>
    </xf>
    <xf numFmtId="0" fontId="0" fillId="6" borderId="17" xfId="0" applyFill="1" applyBorder="1" applyAlignment="1">
      <alignment vertical="center" wrapText="1"/>
    </xf>
    <xf numFmtId="0" fontId="14" fillId="0" borderId="31" xfId="0" applyFont="1" applyBorder="1" applyAlignment="1">
      <alignment vertical="center" wrapText="1"/>
    </xf>
    <xf numFmtId="0" fontId="0" fillId="0" borderId="16" xfId="0" applyBorder="1" applyAlignment="1">
      <alignment vertical="center" wrapText="1"/>
    </xf>
    <xf numFmtId="0" fontId="12" fillId="0" borderId="23" xfId="0" applyFont="1" applyBorder="1" applyAlignment="1" applyProtection="1">
      <alignment horizontal="right" vertical="center" wrapText="1"/>
      <protection locked="0"/>
    </xf>
    <xf numFmtId="0" fontId="14" fillId="0" borderId="18" xfId="0" applyFont="1" applyBorder="1" applyAlignment="1" applyProtection="1">
      <alignment horizontal="center" vertical="center" wrapText="1"/>
      <protection locked="0"/>
    </xf>
    <xf numFmtId="0" fontId="0" fillId="0" borderId="0" xfId="0" applyAlignment="1">
      <alignment vertical="center" wrapText="1"/>
    </xf>
    <xf numFmtId="0" fontId="0" fillId="0" borderId="24" xfId="0" applyBorder="1" applyAlignment="1" applyProtection="1">
      <alignment horizontal="left" vertical="center" wrapText="1"/>
      <protection locked="0"/>
    </xf>
    <xf numFmtId="0" fontId="0" fillId="0" borderId="25" xfId="0" applyBorder="1" applyAlignment="1" applyProtection="1">
      <alignment horizontal="left" vertical="center" wrapText="1"/>
      <protection locked="0"/>
    </xf>
    <xf numFmtId="0" fontId="0" fillId="0" borderId="26" xfId="0" applyBorder="1" applyAlignment="1" applyProtection="1">
      <alignment horizontal="left" vertical="center" wrapText="1"/>
      <protection locked="0"/>
    </xf>
    <xf numFmtId="0" fontId="0" fillId="0" borderId="16" xfId="0" applyBorder="1" applyAlignment="1" applyProtection="1">
      <alignment horizontal="left" vertical="center" wrapText="1"/>
      <protection locked="0"/>
    </xf>
    <xf numFmtId="0" fontId="0" fillId="0" borderId="15" xfId="0" applyBorder="1" applyAlignment="1" applyProtection="1">
      <alignment horizontal="left" vertical="center" wrapText="1"/>
      <protection locked="0"/>
    </xf>
    <xf numFmtId="0" fontId="0" fillId="0" borderId="17" xfId="0" applyBorder="1" applyAlignment="1" applyProtection="1">
      <alignment horizontal="left" vertical="center" wrapText="1"/>
      <protection locked="0"/>
    </xf>
    <xf numFmtId="0" fontId="17" fillId="0" borderId="8" xfId="0" applyFont="1" applyBorder="1" applyAlignment="1">
      <alignment horizontal="center" vertical="center" wrapText="1"/>
    </xf>
    <xf numFmtId="0" fontId="1" fillId="0" borderId="9" xfId="0" applyFont="1" applyBorder="1" applyAlignment="1">
      <alignment horizontal="center" vertical="center" wrapText="1"/>
    </xf>
    <xf numFmtId="0" fontId="0" fillId="0" borderId="15" xfId="0" applyBorder="1" applyAlignment="1">
      <alignment vertical="center" wrapText="1"/>
    </xf>
    <xf numFmtId="0" fontId="0" fillId="0" borderId="17" xfId="0" applyBorder="1" applyAlignment="1">
      <alignment vertical="center" wrapText="1"/>
    </xf>
    <xf numFmtId="0" fontId="0" fillId="6" borderId="16" xfId="0" applyFill="1" applyBorder="1" applyAlignment="1">
      <alignment vertical="center" wrapText="1"/>
    </xf>
    <xf numFmtId="0" fontId="0" fillId="6" borderId="15" xfId="0" applyFill="1" applyBorder="1" applyAlignment="1">
      <alignment vertical="center" wrapText="1"/>
    </xf>
    <xf numFmtId="0" fontId="0" fillId="6" borderId="17" xfId="0" applyFill="1" applyBorder="1" applyAlignment="1">
      <alignment vertical="center" wrapText="1"/>
    </xf>
    <xf numFmtId="0" fontId="0" fillId="4" borderId="0" xfId="0" applyFill="1" applyBorder="1" applyAlignment="1">
      <alignment horizontal="center" wrapText="1"/>
    </xf>
    <xf numFmtId="0" fontId="0" fillId="0" borderId="21" xfId="0" applyBorder="1" applyAlignment="1">
      <alignment horizontal="center" wrapText="1"/>
    </xf>
    <xf numFmtId="0" fontId="6" fillId="3" borderId="0" xfId="0" applyFont="1" applyFill="1" applyAlignment="1">
      <alignment horizontal="center" vertical="center"/>
    </xf>
    <xf numFmtId="0" fontId="0" fillId="4" borderId="1" xfId="0" applyFill="1" applyBorder="1" applyAlignment="1">
      <alignment horizontal="center" wrapText="1"/>
    </xf>
    <xf numFmtId="0" fontId="0" fillId="0" borderId="3" xfId="0" applyBorder="1" applyAlignment="1">
      <alignment horizontal="center" wrapText="1"/>
    </xf>
    <xf numFmtId="0" fontId="2" fillId="0" borderId="14" xfId="0" applyFont="1" applyBorder="1" applyAlignment="1" applyProtection="1">
      <alignment horizontal="center" vertical="center" wrapText="1"/>
      <protection locked="0"/>
    </xf>
    <xf numFmtId="0" fontId="2" fillId="0" borderId="18" xfId="0" applyFont="1" applyBorder="1" applyAlignment="1" applyProtection="1">
      <alignment horizontal="center" vertical="center" wrapText="1"/>
      <protection locked="0"/>
    </xf>
    <xf numFmtId="0" fontId="6" fillId="2" borderId="16" xfId="0" applyFont="1" applyFill="1" applyBorder="1" applyAlignment="1">
      <alignment horizontal="center" vertical="center" wrapText="1"/>
    </xf>
    <xf numFmtId="0" fontId="6" fillId="2" borderId="15" xfId="0" applyFont="1" applyFill="1" applyBorder="1" applyAlignment="1">
      <alignment horizontal="center" vertical="center" wrapText="1"/>
    </xf>
    <xf numFmtId="0" fontId="0" fillId="0" borderId="20" xfId="0" applyBorder="1" applyAlignment="1">
      <alignment horizontal="center" vertical="center" wrapText="1"/>
    </xf>
    <xf numFmtId="0" fontId="0" fillId="0" borderId="0" xfId="0" applyBorder="1" applyAlignment="1">
      <alignment horizontal="center" vertical="center" wrapText="1"/>
    </xf>
    <xf numFmtId="0" fontId="0" fillId="0" borderId="21" xfId="0" applyBorder="1" applyAlignment="1">
      <alignment horizontal="center" vertical="center" wrapText="1"/>
    </xf>
    <xf numFmtId="0" fontId="0" fillId="0" borderId="2" xfId="0" applyBorder="1" applyAlignment="1">
      <alignment horizontal="center" vertical="center" wrapText="1"/>
    </xf>
    <xf numFmtId="0" fontId="0" fillId="0" borderId="1" xfId="0" applyBorder="1" applyAlignment="1">
      <alignment horizontal="center" vertical="center" wrapText="1"/>
    </xf>
    <xf numFmtId="0" fontId="0" fillId="0" borderId="3" xfId="0" applyBorder="1" applyAlignment="1">
      <alignment horizontal="center" vertical="center" wrapText="1"/>
    </xf>
    <xf numFmtId="0" fontId="11" fillId="4" borderId="2" xfId="0" applyFont="1" applyFill="1" applyBorder="1" applyAlignment="1">
      <alignment horizontal="center" vertical="center" wrapText="1"/>
    </xf>
    <xf numFmtId="0" fontId="11" fillId="4" borderId="1" xfId="0" applyFont="1" applyFill="1" applyBorder="1" applyAlignment="1">
      <alignment horizontal="center" vertical="center" wrapText="1"/>
    </xf>
    <xf numFmtId="0" fontId="11" fillId="4" borderId="15" xfId="0" applyFont="1" applyFill="1" applyBorder="1" applyAlignment="1">
      <alignment horizontal="center" vertical="center" wrapText="1"/>
    </xf>
    <xf numFmtId="0" fontId="5" fillId="0" borderId="0" xfId="0" applyFont="1" applyAlignment="1">
      <alignment horizontal="center" vertical="center"/>
    </xf>
  </cellXfs>
  <cellStyles count="2">
    <cellStyle name="Hyperlink" xfId="1" builtinId="8"/>
    <cellStyle name="Normal" xfId="0" builtinId="0"/>
  </cellStyles>
  <dxfs count="22">
    <dxf>
      <font>
        <b val="0"/>
        <i val="0"/>
        <strike val="0"/>
        <condense val="0"/>
        <extend val="0"/>
        <outline val="0"/>
        <shadow val="0"/>
        <u val="none"/>
        <vertAlign val="baseline"/>
        <sz val="9"/>
        <color theme="1"/>
        <name val="Calibri"/>
        <scheme val="minor"/>
      </font>
      <alignment horizontal="center" vertical="top" textRotation="0" wrapText="1" indent="0" justifyLastLine="0" shrinkToFit="0" readingOrder="0"/>
      <border diagonalUp="0" diagonalDown="0" outline="0">
        <left/>
        <right style="medium">
          <color indexed="64"/>
        </right>
        <top/>
        <bottom style="medium">
          <color indexed="64"/>
        </bottom>
      </border>
    </dxf>
    <dxf>
      <alignment horizontal="center" vertical="center" textRotation="0" wrapText="1" indent="0" justifyLastLine="0" shrinkToFit="0" readingOrder="0"/>
      <border diagonalUp="0" diagonalDown="0">
        <left/>
        <right style="thin">
          <color indexed="64"/>
        </right>
        <top/>
        <bottom/>
        <vertical/>
        <horizontal/>
      </border>
      <protection locked="0" hidden="0"/>
    </dxf>
    <dxf>
      <alignment horizontal="center" vertical="top" textRotation="0" wrapText="1" indent="0" justifyLastLine="0" shrinkToFit="0" readingOrder="0"/>
      <border diagonalUp="0" diagonalDown="0" outline="0">
        <left/>
        <right/>
        <top style="thin">
          <color auto="1"/>
        </top>
        <bottom style="medium">
          <color indexed="64"/>
        </bottom>
      </border>
    </dxf>
    <dxf>
      <alignment horizontal="center" vertical="top" textRotation="0" wrapText="1" indent="0" justifyLastLine="0" shrinkToFit="0" readingOrder="0"/>
      <border diagonalUp="0" diagonalDown="0">
        <left style="hair">
          <color indexed="64"/>
        </left>
        <right style="hair">
          <color indexed="64"/>
        </right>
        <top/>
        <bottom/>
        <vertical/>
        <horizontal/>
      </border>
    </dxf>
    <dxf>
      <alignment horizontal="center" vertical="top" textRotation="0" wrapText="1" indent="0" justifyLastLine="0" shrinkToFit="0" readingOrder="0"/>
      <border diagonalUp="0" diagonalDown="0" outline="0">
        <left/>
        <right/>
        <top/>
        <bottom style="medium">
          <color indexed="64"/>
        </bottom>
      </border>
    </dxf>
    <dxf>
      <alignment horizontal="center" vertical="top" textRotation="0" wrapText="1" indent="0" justifyLastLine="0" shrinkToFit="0" readingOrder="0"/>
    </dxf>
    <dxf>
      <alignment horizontal="center" vertical="top" textRotation="0" wrapText="1" indent="0" justifyLastLine="0" shrinkToFit="0" readingOrder="0"/>
      <border diagonalUp="0" diagonalDown="0" outline="0">
        <left/>
        <right/>
        <top/>
        <bottom style="medium">
          <color indexed="64"/>
        </bottom>
      </border>
    </dxf>
    <dxf>
      <alignment horizontal="center" vertical="top" textRotation="0" wrapText="1" indent="0" justifyLastLine="0" shrinkToFit="0" readingOrder="0"/>
      <border diagonalUp="0" diagonalDown="0">
        <left/>
        <right style="hair">
          <color indexed="64"/>
        </right>
        <top/>
        <bottom/>
        <vertical/>
        <horizontal/>
      </border>
    </dxf>
    <dxf>
      <font>
        <b val="0"/>
        <i val="0"/>
        <strike val="0"/>
        <condense val="0"/>
        <extend val="0"/>
        <outline val="0"/>
        <shadow val="0"/>
        <u val="none"/>
        <vertAlign val="baseline"/>
        <sz val="11"/>
        <color theme="0"/>
        <name val="Calibri"/>
        <scheme val="minor"/>
      </font>
      <alignment horizontal="center" vertical="center" textRotation="0" wrapText="1" indent="0" justifyLastLine="0" shrinkToFit="0" readingOrder="0"/>
      <border diagonalUp="0" diagonalDown="0" outline="0">
        <left/>
        <right/>
        <top/>
        <bottom style="medium">
          <color indexed="64"/>
        </bottom>
      </border>
    </dxf>
    <dxf>
      <fill>
        <patternFill patternType="none">
          <fgColor indexed="64"/>
          <bgColor indexed="65"/>
        </patternFill>
      </fill>
      <alignment horizontal="center" vertical="center" textRotation="0" wrapText="1" indent="0" justifyLastLine="0" shrinkToFit="0" readingOrder="0"/>
      <border diagonalUp="0" diagonalDown="0" outline="0">
        <left style="hair">
          <color indexed="64"/>
        </left>
        <right style="hair">
          <color indexed="64"/>
        </right>
        <top/>
        <bottom/>
      </border>
      <protection locked="1" hidden="0"/>
    </dxf>
    <dxf>
      <alignment horizontal="center" vertical="center" textRotation="0" wrapText="1" indent="0" justifyLastLine="0" shrinkToFit="0" readingOrder="0"/>
      <border diagonalUp="0" diagonalDown="0" outline="0">
        <left style="medium">
          <color indexed="64"/>
        </left>
        <right/>
        <top/>
        <bottom style="medium">
          <color indexed="64"/>
        </bottom>
      </border>
    </dxf>
    <dxf>
      <alignment horizontal="center" vertical="center" textRotation="0" wrapText="1" indent="0" justifyLastLine="0" shrinkToFit="0" readingOrder="0"/>
      <border diagonalUp="0" diagonalDown="0" outline="0">
        <left/>
        <right style="hair">
          <color indexed="64"/>
        </right>
        <top/>
        <bottom/>
      </border>
    </dxf>
    <dxf>
      <border outline="0">
        <right style="medium">
          <color indexed="64"/>
        </right>
        <bottom style="medium">
          <color indexed="64"/>
        </bottom>
      </border>
    </dxf>
    <dxf>
      <font>
        <b val="0"/>
        <i val="0"/>
        <strike val="0"/>
        <condense val="0"/>
        <extend val="0"/>
        <outline val="0"/>
        <shadow val="0"/>
        <u val="none"/>
        <vertAlign val="baseline"/>
        <sz val="16"/>
        <color theme="1"/>
        <name val="Calibri"/>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outline="0">
        <left style="medium">
          <color indexed="64"/>
        </left>
        <right style="medium">
          <color indexed="64"/>
        </right>
        <top/>
        <bottom/>
      </border>
      <protection locked="1" hidden="0"/>
    </dxf>
    <dxf>
      <font>
        <color theme="5" tint="-0.499984740745262"/>
      </font>
      <fill>
        <patternFill>
          <bgColor theme="7" tint="0.79998168889431442"/>
        </patternFill>
      </fill>
    </dxf>
    <dxf>
      <font>
        <b/>
        <i val="0"/>
      </font>
      <fill>
        <patternFill>
          <bgColor theme="4" tint="0.59996337778862885"/>
        </patternFill>
      </fill>
    </dxf>
    <dxf>
      <font>
        <b val="0"/>
        <i val="0"/>
      </font>
      <fill>
        <patternFill patternType="none">
          <bgColor auto="1"/>
        </patternFill>
      </fill>
    </dxf>
    <dxf>
      <fill>
        <patternFill patternType="solid">
          <fgColor auto="1"/>
          <bgColor theme="4" tint="0.59996337778862885"/>
        </patternFill>
      </fill>
      <border>
        <left style="thin">
          <color auto="1"/>
        </left>
        <right style="thin">
          <color auto="1"/>
        </right>
        <top style="thin">
          <color auto="1"/>
        </top>
        <bottom style="thin">
          <color auto="1"/>
        </bottom>
      </border>
    </dxf>
    <dxf>
      <fill>
        <patternFill patternType="solid">
          <fgColor auto="1"/>
          <bgColor theme="4" tint="0.59996337778862885"/>
        </patternFill>
      </fill>
    </dxf>
    <dxf>
      <border>
        <left style="hair">
          <color auto="1"/>
        </left>
        <right style="thin">
          <color auto="1"/>
        </right>
        <top style="thin">
          <color auto="1"/>
        </top>
        <bottom style="thin">
          <color auto="1"/>
        </bottom>
        <vertical/>
        <horizontal/>
      </border>
    </dxf>
    <dxf>
      <fill>
        <patternFill>
          <bgColor theme="4" tint="0.59996337778862885"/>
        </patternFill>
      </fill>
    </dxf>
    <dxf>
      <fill>
        <patternFill>
          <bgColor theme="4" tint="0.59996337778862885"/>
        </patternFill>
      </fill>
      <border>
        <left style="thin">
          <color auto="1"/>
        </left>
        <right style="thin">
          <color auto="1"/>
        </right>
        <top style="thin">
          <color auto="1"/>
        </top>
        <bottom style="thin">
          <color auto="1"/>
        </bottom>
      </border>
    </dxf>
  </dxfs>
  <tableStyles count="1" defaultTableStyle="TableStyleMedium2" defaultPivotStyle="PivotStyleLight16">
    <tableStyle name="MySqlDefault" pivot="0" table="0" count="0" xr9:uid="{3CF2434C-493A-4C66-9D2C-A628141C89A6}"/>
  </tableStyles>
  <colors>
    <mruColors>
      <color rgb="FF63BE7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Drop" dropLines="4" dropStyle="combo" dx="22" fmlaLink="$G$6" fmlaRange="Risk_Factor" noThreeD="1" sel="1" val="0"/>
</file>

<file path=xl/ctrlProps/ctrlProp2.xml><?xml version="1.0" encoding="utf-8"?>
<formControlPr xmlns="http://schemas.microsoft.com/office/spreadsheetml/2009/9/main" objectType="Drop" dropLines="4" dropStyle="combo" dx="22" fmlaLink="$G$7" fmlaRange="Risk_Factor" noThreeD="1" sel="1" val="0"/>
</file>

<file path=xl/ctrlProps/ctrlProp3.xml><?xml version="1.0" encoding="utf-8"?>
<formControlPr xmlns="http://schemas.microsoft.com/office/spreadsheetml/2009/9/main" objectType="Drop" dropLines="4" dropStyle="combo" dx="22" fmlaLink="$G$8" fmlaRange="Risk_Factor" noThreeD="1" sel="1" val="0"/>
</file>

<file path=xl/ctrlProps/ctrlProp4.xml><?xml version="1.0" encoding="utf-8"?>
<formControlPr xmlns="http://schemas.microsoft.com/office/spreadsheetml/2009/9/main" objectType="Drop" dropLines="4" dropStyle="combo" dx="22" fmlaLink="$G$10" fmlaRange="Risk_Factor" noThreeD="1" sel="1" val="0"/>
</file>

<file path=xl/ctrlProps/ctrlProp5.xml><?xml version="1.0" encoding="utf-8"?>
<formControlPr xmlns="http://schemas.microsoft.com/office/spreadsheetml/2009/9/main" objectType="Drop" dropLines="4" dropStyle="combo" dx="22" fmlaLink="$G$9" fmlaRange="Risk_Factor" noThreeD="1" sel="1" val="0"/>
</file>

<file path=xl/ctrlProps/ctrlProp6.xml><?xml version="1.0" encoding="utf-8"?>
<formControlPr xmlns="http://schemas.microsoft.com/office/spreadsheetml/2009/9/main" objectType="Drop" dropLines="4" dropStyle="combo" dx="22" fmlaLink="$G$11" fmlaRange="Risk_Factor" noThreeD="1" sel="1" val="0"/>
</file>

<file path=xl/ctrlProps/ctrlProp7.xml><?xml version="1.0" encoding="utf-8"?>
<formControlPr xmlns="http://schemas.microsoft.com/office/spreadsheetml/2009/9/main" objectType="Radio" firstButton="1" fmlaLink="$E$17" lockText="1"/>
</file>

<file path=xl/ctrlProps/ctrlProp8.xml><?xml version="1.0" encoding="utf-8"?>
<formControlPr xmlns="http://schemas.microsoft.com/office/spreadsheetml/2009/9/main" objectType="Radio" checked="Checked"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30480</xdr:colOff>
          <xdr:row>5</xdr:row>
          <xdr:rowOff>175260</xdr:rowOff>
        </xdr:from>
        <xdr:to>
          <xdr:col>6</xdr:col>
          <xdr:colOff>1181100</xdr:colOff>
          <xdr:row>5</xdr:row>
          <xdr:rowOff>449580</xdr:rowOff>
        </xdr:to>
        <xdr:sp macro="" textlink="">
          <xdr:nvSpPr>
            <xdr:cNvPr id="3078" name="Drop Down 6" hidden="1">
              <a:extLst>
                <a:ext uri="{63B3BB69-23CF-44E3-9099-C40C66FF867C}">
                  <a14:compatExt spid="_x0000_s3078"/>
                </a:ext>
                <a:ext uri="{FF2B5EF4-FFF2-40B4-BE49-F238E27FC236}">
                  <a16:creationId xmlns:a16="http://schemas.microsoft.com/office/drawing/2014/main" id="{00000000-0008-0000-0000-000006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30480</xdr:colOff>
          <xdr:row>6</xdr:row>
          <xdr:rowOff>167640</xdr:rowOff>
        </xdr:from>
        <xdr:to>
          <xdr:col>6</xdr:col>
          <xdr:colOff>1181100</xdr:colOff>
          <xdr:row>6</xdr:row>
          <xdr:rowOff>441960</xdr:rowOff>
        </xdr:to>
        <xdr:sp macro="" textlink="">
          <xdr:nvSpPr>
            <xdr:cNvPr id="3082" name="Drop Down 10" hidden="1">
              <a:extLst>
                <a:ext uri="{63B3BB69-23CF-44E3-9099-C40C66FF867C}">
                  <a14:compatExt spid="_x0000_s3082"/>
                </a:ext>
                <a:ext uri="{FF2B5EF4-FFF2-40B4-BE49-F238E27FC236}">
                  <a16:creationId xmlns:a16="http://schemas.microsoft.com/office/drawing/2014/main" id="{00000000-0008-0000-0000-00000A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30480</xdr:colOff>
          <xdr:row>7</xdr:row>
          <xdr:rowOff>167640</xdr:rowOff>
        </xdr:from>
        <xdr:to>
          <xdr:col>6</xdr:col>
          <xdr:colOff>1181100</xdr:colOff>
          <xdr:row>7</xdr:row>
          <xdr:rowOff>441960</xdr:rowOff>
        </xdr:to>
        <xdr:sp macro="" textlink="">
          <xdr:nvSpPr>
            <xdr:cNvPr id="3084" name="Drop Down 12" hidden="1">
              <a:extLst>
                <a:ext uri="{63B3BB69-23CF-44E3-9099-C40C66FF867C}">
                  <a14:compatExt spid="_x0000_s3084"/>
                </a:ext>
                <a:ext uri="{FF2B5EF4-FFF2-40B4-BE49-F238E27FC236}">
                  <a16:creationId xmlns:a16="http://schemas.microsoft.com/office/drawing/2014/main" id="{00000000-0008-0000-0000-00000C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30480</xdr:colOff>
          <xdr:row>9</xdr:row>
          <xdr:rowOff>167640</xdr:rowOff>
        </xdr:from>
        <xdr:to>
          <xdr:col>6</xdr:col>
          <xdr:colOff>1181100</xdr:colOff>
          <xdr:row>9</xdr:row>
          <xdr:rowOff>441960</xdr:rowOff>
        </xdr:to>
        <xdr:sp macro="" textlink="">
          <xdr:nvSpPr>
            <xdr:cNvPr id="3085" name="Drop Down 13" hidden="1">
              <a:extLst>
                <a:ext uri="{63B3BB69-23CF-44E3-9099-C40C66FF867C}">
                  <a14:compatExt spid="_x0000_s3085"/>
                </a:ext>
                <a:ext uri="{FF2B5EF4-FFF2-40B4-BE49-F238E27FC236}">
                  <a16:creationId xmlns:a16="http://schemas.microsoft.com/office/drawing/2014/main" id="{00000000-0008-0000-0000-00000D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30480</xdr:colOff>
          <xdr:row>8</xdr:row>
          <xdr:rowOff>167640</xdr:rowOff>
        </xdr:from>
        <xdr:to>
          <xdr:col>6</xdr:col>
          <xdr:colOff>1181100</xdr:colOff>
          <xdr:row>8</xdr:row>
          <xdr:rowOff>441960</xdr:rowOff>
        </xdr:to>
        <xdr:sp macro="" textlink="">
          <xdr:nvSpPr>
            <xdr:cNvPr id="3086" name="Drop Down 14" hidden="1">
              <a:extLst>
                <a:ext uri="{63B3BB69-23CF-44E3-9099-C40C66FF867C}">
                  <a14:compatExt spid="_x0000_s3086"/>
                </a:ext>
                <a:ext uri="{FF2B5EF4-FFF2-40B4-BE49-F238E27FC236}">
                  <a16:creationId xmlns:a16="http://schemas.microsoft.com/office/drawing/2014/main" id="{00000000-0008-0000-0000-00000E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30480</xdr:colOff>
          <xdr:row>10</xdr:row>
          <xdr:rowOff>152400</xdr:rowOff>
        </xdr:from>
        <xdr:to>
          <xdr:col>6</xdr:col>
          <xdr:colOff>1181100</xdr:colOff>
          <xdr:row>10</xdr:row>
          <xdr:rowOff>441960</xdr:rowOff>
        </xdr:to>
        <xdr:sp macro="" textlink="">
          <xdr:nvSpPr>
            <xdr:cNvPr id="3088" name="Drop Down 16" hidden="1">
              <a:extLst>
                <a:ext uri="{63B3BB69-23CF-44E3-9099-C40C66FF867C}">
                  <a14:compatExt spid="_x0000_s3088"/>
                </a:ext>
                <a:ext uri="{FF2B5EF4-FFF2-40B4-BE49-F238E27FC236}">
                  <a16:creationId xmlns:a16="http://schemas.microsoft.com/office/drawing/2014/main" id="{00000000-0008-0000-0000-000010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16</xdr:row>
          <xdr:rowOff>53340</xdr:rowOff>
        </xdr:from>
        <xdr:to>
          <xdr:col>4</xdr:col>
          <xdr:colOff>2697480</xdr:colOff>
          <xdr:row>16</xdr:row>
          <xdr:rowOff>472440</xdr:rowOff>
        </xdr:to>
        <xdr:sp macro="" textlink="">
          <xdr:nvSpPr>
            <xdr:cNvPr id="3098" name="Option Button 26" hidden="1">
              <a:extLst>
                <a:ext uri="{63B3BB69-23CF-44E3-9099-C40C66FF867C}">
                  <a14:compatExt spid="_x0000_s3098"/>
                </a:ext>
                <a:ext uri="{FF2B5EF4-FFF2-40B4-BE49-F238E27FC236}">
                  <a16:creationId xmlns:a16="http://schemas.microsoft.com/office/drawing/2014/main" id="{00000000-0008-0000-0000-00001A0C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ＭＳ Ｐゴシック"/>
                  <a:ea typeface="ＭＳ Ｐゴシック"/>
                </a:rPr>
                <a:t>登録又は再審査</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17</xdr:row>
          <xdr:rowOff>99060</xdr:rowOff>
        </xdr:from>
        <xdr:to>
          <xdr:col>4</xdr:col>
          <xdr:colOff>2697480</xdr:colOff>
          <xdr:row>17</xdr:row>
          <xdr:rowOff>472440</xdr:rowOff>
        </xdr:to>
        <xdr:sp macro="" textlink="">
          <xdr:nvSpPr>
            <xdr:cNvPr id="3099" name="Option Button 27" hidden="1">
              <a:extLst>
                <a:ext uri="{63B3BB69-23CF-44E3-9099-C40C66FF867C}">
                  <a14:compatExt spid="_x0000_s3099"/>
                </a:ext>
                <a:ext uri="{FF2B5EF4-FFF2-40B4-BE49-F238E27FC236}">
                  <a16:creationId xmlns:a16="http://schemas.microsoft.com/office/drawing/2014/main" id="{00000000-0008-0000-0000-00001B0C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ＭＳ Ｐゴシック"/>
                  <a:ea typeface="ＭＳ Ｐゴシック"/>
                </a:rPr>
                <a:t>維持審査</a:t>
              </a:r>
              <a:r>
                <a:rPr lang="en-US" sz="800" b="0" i="0" u="none" strike="noStrike" baseline="0">
                  <a:solidFill>
                    <a:srgbClr val="000000"/>
                  </a:solidFill>
                  <a:latin typeface="Segoe UI"/>
                  <a:ea typeface="ＭＳ Ｐゴシック"/>
                  <a:cs typeface="Segoe UI"/>
                </a:rPr>
                <a:t>(</a:t>
              </a:r>
              <a:r>
                <a:rPr lang="en-US" sz="800" b="0" i="0" u="none" strike="noStrike" baseline="0">
                  <a:solidFill>
                    <a:srgbClr val="000000"/>
                  </a:solidFill>
                  <a:latin typeface="ＭＳ Ｐゴシック"/>
                  <a:ea typeface="ＭＳ Ｐゴシック"/>
                  <a:cs typeface="Segoe UI"/>
                </a:rPr>
                <a:t>サーベイランス</a:t>
              </a:r>
              <a:r>
                <a:rPr lang="en-US" sz="800" b="0" i="0" u="none" strike="noStrike" baseline="0">
                  <a:solidFill>
                    <a:srgbClr val="000000"/>
                  </a:solidFill>
                  <a:latin typeface="Segoe UI"/>
                  <a:ea typeface="ＭＳ Ｐゴシック"/>
                  <a:cs typeface="Segoe UI"/>
                </a:rPr>
                <a:t>)</a:t>
              </a:r>
              <a:endParaRPr lang="en-US" sz="800" b="0" i="0" u="none" strike="noStrike" baseline="0">
                <a:solidFill>
                  <a:srgbClr val="000000"/>
                </a:solidFill>
                <a:latin typeface="Segoe UI"/>
                <a:cs typeface="Segoe UI"/>
              </a:endParaRPr>
            </a:p>
          </xdr:txBody>
        </xdr:sp>
        <xdr:clientData fLocksWithSheet="0"/>
      </xdr:twoCellAnchor>
    </mc:Choice>
    <mc:Fallback/>
  </mc:AlternateContent>
  <xdr:twoCellAnchor>
    <xdr:from>
      <xdr:col>6</xdr:col>
      <xdr:colOff>929368</xdr:colOff>
      <xdr:row>16</xdr:row>
      <xdr:rowOff>231322</xdr:rowOff>
    </xdr:from>
    <xdr:to>
      <xdr:col>6</xdr:col>
      <xdr:colOff>1186543</xdr:colOff>
      <xdr:row>16</xdr:row>
      <xdr:rowOff>345622</xdr:rowOff>
    </xdr:to>
    <xdr:sp macro="" textlink="">
      <xdr:nvSpPr>
        <xdr:cNvPr id="2" name="Right Arrow 1">
          <a:extLst>
            <a:ext uri="{FF2B5EF4-FFF2-40B4-BE49-F238E27FC236}">
              <a16:creationId xmlns:a16="http://schemas.microsoft.com/office/drawing/2014/main" id="{00000000-0008-0000-0000-000002000000}"/>
            </a:ext>
          </a:extLst>
        </xdr:cNvPr>
        <xdr:cNvSpPr/>
      </xdr:nvSpPr>
      <xdr:spPr>
        <a:xfrm>
          <a:off x="14400439" y="8980715"/>
          <a:ext cx="257175" cy="1143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6</xdr:col>
      <xdr:colOff>923925</xdr:colOff>
      <xdr:row>17</xdr:row>
      <xdr:rowOff>361950</xdr:rowOff>
    </xdr:from>
    <xdr:to>
      <xdr:col>6</xdr:col>
      <xdr:colOff>1181100</xdr:colOff>
      <xdr:row>17</xdr:row>
      <xdr:rowOff>476250</xdr:rowOff>
    </xdr:to>
    <xdr:sp macro="" textlink="">
      <xdr:nvSpPr>
        <xdr:cNvPr id="12" name="Right Arrow 11">
          <a:extLst>
            <a:ext uri="{FF2B5EF4-FFF2-40B4-BE49-F238E27FC236}">
              <a16:creationId xmlns:a16="http://schemas.microsoft.com/office/drawing/2014/main" id="{00000000-0008-0000-0000-00000C000000}"/>
            </a:ext>
          </a:extLst>
        </xdr:cNvPr>
        <xdr:cNvSpPr/>
      </xdr:nvSpPr>
      <xdr:spPr>
        <a:xfrm>
          <a:off x="14373225" y="9410700"/>
          <a:ext cx="257175" cy="1143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Measurement_Complexity" displayName="Measurement_Complexity" ref="B5:G11" headerRowDxfId="13" tableBorderDxfId="12">
  <autoFilter ref="B5:G11" xr:uid="{00000000-0009-0000-0100-000001000000}">
    <filterColumn colId="0" hiddenButton="1"/>
    <filterColumn colId="1" hiddenButton="1"/>
    <filterColumn colId="2" hiddenButton="1"/>
    <filterColumn colId="3" hiddenButton="1"/>
    <filterColumn colId="4" hiddenButton="1"/>
    <filterColumn colId="5" hiddenButton="1"/>
  </autoFilter>
  <tableColumns count="6">
    <tableColumn id="1" xr3:uid="{00000000-0010-0000-0000-000001000000}" name="TL9000 測定法審査の複雑さ係数" dataDxfId="11" totalsRowDxfId="10"/>
    <tableColumn id="2" xr3:uid="{00000000-0010-0000-0000-000002000000}" name="AB/CBの係数の重み付け" dataDxfId="9" totalsRowDxfId="8"/>
    <tableColumn id="3" xr3:uid="{00000000-0010-0000-0000-000003000000}" name="低" dataDxfId="7" totalsRowDxfId="6"/>
    <tableColumn id="4" xr3:uid="{00000000-0010-0000-0000-000004000000}" name="中" dataDxfId="5" totalsRowDxfId="4"/>
    <tableColumn id="5" xr3:uid="{00000000-0010-0000-0000-000005000000}" name="高" dataDxfId="3" totalsRowDxfId="2"/>
    <tableColumn id="7" xr3:uid="{00000000-0010-0000-0000-000007000000}" name="各係数の選択" dataDxfId="1" totalsRowDxfId="0"/>
  </tableColumns>
  <tableStyleInfo name="TableStyleLight1" showFirstColumn="1"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tabColor theme="9" tint="0.79998168889431442"/>
    <pageSetUpPr fitToPage="1"/>
  </sheetPr>
  <dimension ref="B1:M22"/>
  <sheetViews>
    <sheetView showGridLines="0" tabSelected="1" zoomScale="70" zoomScaleNormal="70" zoomScaleSheetLayoutView="100" workbookViewId="0">
      <selection activeCell="B2" sqref="B2"/>
    </sheetView>
  </sheetViews>
  <sheetFormatPr defaultRowHeight="14.4"/>
  <cols>
    <col min="1" max="1" width="3.44140625" customWidth="1"/>
    <col min="2" max="2" width="51.44140625" style="1" customWidth="1"/>
    <col min="3" max="3" width="24.77734375" style="5" customWidth="1"/>
    <col min="4" max="6" width="40.77734375" style="1" customWidth="1"/>
    <col min="7" max="7" width="18.21875" style="2" customWidth="1"/>
    <col min="8" max="8" width="15.21875" style="4" customWidth="1"/>
    <col min="9" max="9" width="19.21875" customWidth="1"/>
  </cols>
  <sheetData>
    <row r="1" spans="2:13" ht="15" thickBot="1"/>
    <row r="2" spans="2:13" ht="49.5" customHeight="1" thickBot="1">
      <c r="B2" s="52" t="s">
        <v>6</v>
      </c>
      <c r="C2" s="55"/>
      <c r="D2" s="56"/>
      <c r="E2" s="56"/>
      <c r="F2" s="56"/>
      <c r="G2" s="57"/>
    </row>
    <row r="3" spans="2:13" ht="7.5" customHeight="1" thickBot="1"/>
    <row r="4" spans="2:13" s="6" customFormat="1" ht="23.25" customHeight="1">
      <c r="B4" s="61" t="s">
        <v>7</v>
      </c>
      <c r="C4" s="62"/>
      <c r="D4" s="62"/>
      <c r="E4" s="62"/>
      <c r="F4" s="62"/>
      <c r="G4" s="11"/>
      <c r="H4" s="3"/>
    </row>
    <row r="5" spans="2:13" s="3" customFormat="1" ht="38.549999999999997" customHeight="1">
      <c r="B5" s="40" t="s">
        <v>12</v>
      </c>
      <c r="C5" s="41" t="s">
        <v>8</v>
      </c>
      <c r="D5" s="42" t="s">
        <v>9</v>
      </c>
      <c r="E5" s="42" t="s">
        <v>10</v>
      </c>
      <c r="F5" s="53" t="s">
        <v>11</v>
      </c>
      <c r="G5" s="31" t="s">
        <v>55</v>
      </c>
      <c r="H5" s="4"/>
      <c r="J5"/>
      <c r="K5"/>
      <c r="L5"/>
      <c r="M5"/>
    </row>
    <row r="6" spans="2:13" ht="45" customHeight="1">
      <c r="B6" s="13" t="s">
        <v>13</v>
      </c>
      <c r="C6" s="32" t="s">
        <v>14</v>
      </c>
      <c r="D6" s="7">
        <v>1</v>
      </c>
      <c r="E6" s="5">
        <v>2</v>
      </c>
      <c r="F6" s="23" t="s">
        <v>4</v>
      </c>
      <c r="G6" s="12">
        <v>1</v>
      </c>
      <c r="H6" s="3" t="str">
        <f t="shared" ref="H6:H11" si="0">IF($G6=1,"&lt;= 選択してください",INDEX(Complexity,$G6-1,MATCH("影響",$C6:$C11,0)+1))</f>
        <v>&lt;= 選択してください</v>
      </c>
    </row>
    <row r="7" spans="2:13" ht="45" customHeight="1">
      <c r="B7" s="33" t="s">
        <v>15</v>
      </c>
      <c r="C7" s="43" t="s">
        <v>19</v>
      </c>
      <c r="D7" s="7" t="s">
        <v>16</v>
      </c>
      <c r="E7" s="5" t="s">
        <v>17</v>
      </c>
      <c r="F7" s="21" t="s">
        <v>18</v>
      </c>
      <c r="G7" s="12">
        <v>1</v>
      </c>
      <c r="H7" s="3" t="str">
        <f t="shared" si="0"/>
        <v>&lt;= 選択してください</v>
      </c>
    </row>
    <row r="8" spans="2:13" ht="45" customHeight="1">
      <c r="B8" s="33" t="s">
        <v>23</v>
      </c>
      <c r="C8" s="7" t="s">
        <v>19</v>
      </c>
      <c r="D8" s="7" t="s">
        <v>20</v>
      </c>
      <c r="E8" s="5" t="s">
        <v>21</v>
      </c>
      <c r="F8" s="21" t="s">
        <v>22</v>
      </c>
      <c r="G8" s="12">
        <v>1</v>
      </c>
      <c r="H8" s="3" t="str">
        <f t="shared" si="0"/>
        <v>&lt;= 選択してください</v>
      </c>
    </row>
    <row r="9" spans="2:13" ht="45" customHeight="1">
      <c r="B9" s="33" t="s">
        <v>24</v>
      </c>
      <c r="C9" s="7" t="s">
        <v>19</v>
      </c>
      <c r="D9" s="44" t="s">
        <v>25</v>
      </c>
      <c r="E9" s="44" t="s">
        <v>26</v>
      </c>
      <c r="F9" s="44" t="s">
        <v>27</v>
      </c>
      <c r="G9" s="12">
        <v>1</v>
      </c>
      <c r="H9" s="3" t="str">
        <f t="shared" si="0"/>
        <v>&lt;= 選択してください</v>
      </c>
    </row>
    <row r="10" spans="2:13" ht="45" customHeight="1">
      <c r="B10" s="33" t="s">
        <v>28</v>
      </c>
      <c r="C10" s="8" t="s">
        <v>14</v>
      </c>
      <c r="D10" s="44" t="s">
        <v>56</v>
      </c>
      <c r="E10" s="44" t="s">
        <v>29</v>
      </c>
      <c r="F10" s="44" t="s">
        <v>30</v>
      </c>
      <c r="G10" s="12">
        <v>1</v>
      </c>
      <c r="H10" s="3" t="str">
        <f t="shared" si="0"/>
        <v>&lt;= 選択してください</v>
      </c>
    </row>
    <row r="11" spans="2:13" ht="45" customHeight="1" thickBot="1">
      <c r="B11" s="33" t="s">
        <v>31</v>
      </c>
      <c r="C11" s="7" t="s">
        <v>19</v>
      </c>
      <c r="D11" s="50" t="s">
        <v>32</v>
      </c>
      <c r="E11" s="45" t="s">
        <v>33</v>
      </c>
      <c r="F11" s="45" t="s">
        <v>34</v>
      </c>
      <c r="G11" s="22">
        <v>1</v>
      </c>
      <c r="H11" s="3" t="str">
        <f t="shared" si="0"/>
        <v>&lt;= 選択してください</v>
      </c>
    </row>
    <row r="12" spans="2:13" ht="49.5" customHeight="1" thickTop="1">
      <c r="B12" s="65" t="s">
        <v>35</v>
      </c>
      <c r="C12" s="66"/>
      <c r="D12" s="67"/>
      <c r="E12" s="68"/>
      <c r="F12" s="69"/>
      <c r="G12" s="28" t="s">
        <v>54</v>
      </c>
    </row>
    <row r="13" spans="2:13" ht="77.25" customHeight="1">
      <c r="B13" s="51" t="s">
        <v>36</v>
      </c>
      <c r="C13" s="63" t="s">
        <v>37</v>
      </c>
      <c r="D13" s="64"/>
      <c r="E13" s="71"/>
      <c r="F13" s="72"/>
      <c r="G13" s="15" t="str">
        <f>IF(COUNT($H$6:$H$11)&lt;6,"",SUM($H$6:$H$11)/SUM(COUNTIF($C6:$C11,"影響")*2,COUNTIF($C6:$C11,"影響最大")*3))</f>
        <v/>
      </c>
      <c r="H13" s="9" t="str">
        <f>IF(G13="","",IF(G13&gt;=2.3,"高",IF(G13&gt;=1.3,"中","低")))</f>
        <v/>
      </c>
      <c r="J13" s="3"/>
      <c r="K13" s="3"/>
    </row>
    <row r="14" spans="2:13" ht="39.75" customHeight="1">
      <c r="B14" s="83" t="s">
        <v>60</v>
      </c>
      <c r="C14" s="84"/>
      <c r="D14" s="84"/>
      <c r="E14" s="85"/>
      <c r="F14" s="85"/>
      <c r="G14" s="30"/>
      <c r="I14" s="3"/>
      <c r="J14" s="3"/>
      <c r="K14" s="3"/>
    </row>
    <row r="15" spans="2:13" ht="29.25" customHeight="1">
      <c r="B15" s="70"/>
      <c r="C15" s="70"/>
      <c r="D15" s="70"/>
      <c r="E15" s="70"/>
      <c r="F15" s="70"/>
      <c r="G15" s="16"/>
      <c r="H15" s="9"/>
      <c r="J15" s="3"/>
      <c r="K15" s="3"/>
    </row>
    <row r="16" spans="2:13" ht="74.55" customHeight="1">
      <c r="B16" s="75" t="s">
        <v>42</v>
      </c>
      <c r="C16" s="76"/>
      <c r="D16" s="76"/>
      <c r="E16" s="46" t="s">
        <v>38</v>
      </c>
      <c r="F16" s="47" t="s">
        <v>39</v>
      </c>
      <c r="G16" s="48" t="s">
        <v>40</v>
      </c>
      <c r="H16" s="49" t="s">
        <v>41</v>
      </c>
      <c r="I16" s="9"/>
      <c r="J16" s="3"/>
      <c r="K16" s="3"/>
    </row>
    <row r="17" spans="2:11" ht="41.25" customHeight="1">
      <c r="B17" s="77" t="s">
        <v>43</v>
      </c>
      <c r="C17" s="78"/>
      <c r="D17" s="79"/>
      <c r="E17" s="20">
        <v>2</v>
      </c>
      <c r="F17" s="73"/>
      <c r="G17" s="35" t="s">
        <v>46</v>
      </c>
      <c r="H17" s="36" t="str">
        <f>IF($H$13="","",INDEX(MDays,MATCH($H$13,Sheet3!$A$3:$A$5,0),$E$17) )</f>
        <v/>
      </c>
      <c r="I17" s="4"/>
      <c r="J17" s="19"/>
      <c r="K17" s="3"/>
    </row>
    <row r="18" spans="2:11" ht="40.5" customHeight="1">
      <c r="B18" s="80" t="s">
        <v>44</v>
      </c>
      <c r="C18" s="81"/>
      <c r="D18" s="82"/>
      <c r="E18" s="17"/>
      <c r="F18" s="74"/>
      <c r="G18" s="34" t="s">
        <v>45</v>
      </c>
      <c r="H18" s="18" t="str">
        <f>IF($F$17 = "","",VLOOKUP(F17,RDays,$E$17+1,TRUE) )</f>
        <v/>
      </c>
      <c r="I18" s="9" t="str">
        <f>IF($F$17="","",SUM($H$17:$H$18) &amp; " Day(s)")</f>
        <v/>
      </c>
      <c r="J18" s="19"/>
      <c r="K18" s="3"/>
    </row>
    <row r="19" spans="2:11">
      <c r="B19" s="24"/>
      <c r="I19" s="3"/>
    </row>
    <row r="20" spans="2:11" ht="44.25" customHeight="1">
      <c r="B20" s="29" t="s">
        <v>47</v>
      </c>
      <c r="C20" s="58"/>
      <c r="D20" s="59"/>
      <c r="E20" s="59"/>
      <c r="F20" s="59"/>
      <c r="G20" s="60"/>
      <c r="H20"/>
    </row>
    <row r="21" spans="2:11">
      <c r="B21" s="26"/>
      <c r="C21" s="25"/>
      <c r="D21" s="26"/>
      <c r="E21" s="26"/>
      <c r="F21" s="26"/>
      <c r="G21" s="27"/>
      <c r="H21"/>
    </row>
    <row r="22" spans="2:11" ht="48" customHeight="1">
      <c r="B22" s="54" t="s">
        <v>61</v>
      </c>
      <c r="C22" s="54"/>
      <c r="D22" s="54"/>
      <c r="E22" s="54"/>
      <c r="F22" s="54"/>
      <c r="G22" s="54"/>
    </row>
  </sheetData>
  <sheetProtection algorithmName="SHA-512" hashValue="AWjXFi3JL26KsJ6clV4uumXFMsixa1BanG8q921vhEIjod/ygNFfow3pEu+PHIN9Itbkzn0OyoBk80YkQntGBg==" saltValue="MBGKIsImCza0AEBZ3kpWMQ==" spinCount="100000" sheet="1" objects="1" scenarios="1" selectLockedCells="1"/>
  <mergeCells count="14">
    <mergeCell ref="B22:G22"/>
    <mergeCell ref="C2:G2"/>
    <mergeCell ref="C20:G20"/>
    <mergeCell ref="B4:F4"/>
    <mergeCell ref="C13:D13"/>
    <mergeCell ref="B12:D12"/>
    <mergeCell ref="E12:F12"/>
    <mergeCell ref="B15:F15"/>
    <mergeCell ref="E13:F13"/>
    <mergeCell ref="F17:F18"/>
    <mergeCell ref="B16:D16"/>
    <mergeCell ref="B17:D17"/>
    <mergeCell ref="B18:D18"/>
    <mergeCell ref="B14:F14"/>
  </mergeCells>
  <phoneticPr fontId="13"/>
  <conditionalFormatting sqref="G13 G15">
    <cfRule type="notContainsBlanks" dxfId="21" priority="53">
      <formula>LEN(TRIM(G13))&gt;0</formula>
    </cfRule>
  </conditionalFormatting>
  <conditionalFormatting sqref="G12">
    <cfRule type="containsBlanks" priority="33" stopIfTrue="1">
      <formula>LEN(TRIM(G12))=0</formula>
    </cfRule>
    <cfRule type="notContainsBlanks" dxfId="20" priority="34">
      <formula>LEN(TRIM(G12))&gt;0</formula>
    </cfRule>
  </conditionalFormatting>
  <conditionalFormatting sqref="H13 H15 I16">
    <cfRule type="notContainsBlanks" dxfId="19" priority="40">
      <formula>LEN(TRIM(H13))&gt;0</formula>
    </cfRule>
    <cfRule type="notContainsBlanks" dxfId="18" priority="50">
      <formula>LEN(TRIM(H13))&gt;0</formula>
    </cfRule>
  </conditionalFormatting>
  <conditionalFormatting sqref="I18">
    <cfRule type="notContainsBlanks" dxfId="17" priority="52">
      <formula>LEN(TRIM(I18))&gt;0</formula>
    </cfRule>
  </conditionalFormatting>
  <conditionalFormatting sqref="H17">
    <cfRule type="expression" dxfId="16" priority="9">
      <formula>IF($F$17="",FALSE,TRUE)</formula>
    </cfRule>
    <cfRule type="expression" dxfId="15" priority="10">
      <formula>IF($G$13="",FALSE,TRUE)</formula>
    </cfRule>
  </conditionalFormatting>
  <conditionalFormatting sqref="H6:H11">
    <cfRule type="dataBar" priority="3">
      <dataBar>
        <cfvo type="min"/>
        <cfvo type="max"/>
        <color rgb="FFFFB628"/>
      </dataBar>
      <extLst>
        <ext xmlns:x14="http://schemas.microsoft.com/office/spreadsheetml/2009/9/main" uri="{B025F937-C7B1-47D3-B67F-A62EFF666E3E}">
          <x14:id>{149D2329-8313-4599-851A-D32024CA1DC7}</x14:id>
        </ext>
      </extLst>
    </cfRule>
    <cfRule type="cellIs" dxfId="14" priority="4" operator="equal">
      <formula>"&lt;= Please select"</formula>
    </cfRule>
  </conditionalFormatting>
  <dataValidations count="2">
    <dataValidation allowBlank="1" showInputMessage="1" showErrorMessage="1" promptTitle="TL 9000" prompt="測定法のための TL 9000 日数" sqref="H17" xr:uid="{00000000-0002-0000-0000-000000000000}"/>
    <dataValidation allowBlank="1" showInputMessage="1" showErrorMessage="1" promptTitle="TL 9000" prompt="要求事項のための TL 9000 追加日数（MD5日数は含まない）" sqref="H18" xr:uid="{00000000-0002-0000-0000-000001000000}"/>
  </dataValidations>
  <hyperlinks>
    <hyperlink ref="B6" location="'Complexity Factor Tool (2)'!A10" display="Number of Product Category Families **" xr:uid="{00000000-0004-0000-0000-000000000000}"/>
  </hyperlinks>
  <pageMargins left="0.7" right="0.7" top="0.75" bottom="0.75" header="0.3" footer="0.3"/>
  <pageSetup scale="48"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3078" r:id="rId4" name="Drop Down 6">
              <controlPr locked="0" defaultSize="0" autoLine="0" autoPict="0">
                <anchor moveWithCells="1">
                  <from>
                    <xdr:col>6</xdr:col>
                    <xdr:colOff>30480</xdr:colOff>
                    <xdr:row>5</xdr:row>
                    <xdr:rowOff>175260</xdr:rowOff>
                  </from>
                  <to>
                    <xdr:col>6</xdr:col>
                    <xdr:colOff>1181100</xdr:colOff>
                    <xdr:row>5</xdr:row>
                    <xdr:rowOff>449580</xdr:rowOff>
                  </to>
                </anchor>
              </controlPr>
            </control>
          </mc:Choice>
        </mc:AlternateContent>
        <mc:AlternateContent xmlns:mc="http://schemas.openxmlformats.org/markup-compatibility/2006">
          <mc:Choice Requires="x14">
            <control shapeId="3082" r:id="rId5" name="Drop Down 10">
              <controlPr locked="0" defaultSize="0" autoLine="0" autoPict="0">
                <anchor moveWithCells="1">
                  <from>
                    <xdr:col>6</xdr:col>
                    <xdr:colOff>30480</xdr:colOff>
                    <xdr:row>6</xdr:row>
                    <xdr:rowOff>167640</xdr:rowOff>
                  </from>
                  <to>
                    <xdr:col>6</xdr:col>
                    <xdr:colOff>1181100</xdr:colOff>
                    <xdr:row>6</xdr:row>
                    <xdr:rowOff>441960</xdr:rowOff>
                  </to>
                </anchor>
              </controlPr>
            </control>
          </mc:Choice>
        </mc:AlternateContent>
        <mc:AlternateContent xmlns:mc="http://schemas.openxmlformats.org/markup-compatibility/2006">
          <mc:Choice Requires="x14">
            <control shapeId="3084" r:id="rId6" name="Drop Down 12">
              <controlPr locked="0" defaultSize="0" autoLine="0" autoPict="0">
                <anchor moveWithCells="1">
                  <from>
                    <xdr:col>6</xdr:col>
                    <xdr:colOff>30480</xdr:colOff>
                    <xdr:row>7</xdr:row>
                    <xdr:rowOff>167640</xdr:rowOff>
                  </from>
                  <to>
                    <xdr:col>6</xdr:col>
                    <xdr:colOff>1181100</xdr:colOff>
                    <xdr:row>7</xdr:row>
                    <xdr:rowOff>441960</xdr:rowOff>
                  </to>
                </anchor>
              </controlPr>
            </control>
          </mc:Choice>
        </mc:AlternateContent>
        <mc:AlternateContent xmlns:mc="http://schemas.openxmlformats.org/markup-compatibility/2006">
          <mc:Choice Requires="x14">
            <control shapeId="3085" r:id="rId7" name="Drop Down 13">
              <controlPr locked="0" defaultSize="0" autoLine="0" autoPict="0">
                <anchor moveWithCells="1">
                  <from>
                    <xdr:col>6</xdr:col>
                    <xdr:colOff>30480</xdr:colOff>
                    <xdr:row>9</xdr:row>
                    <xdr:rowOff>167640</xdr:rowOff>
                  </from>
                  <to>
                    <xdr:col>6</xdr:col>
                    <xdr:colOff>1181100</xdr:colOff>
                    <xdr:row>9</xdr:row>
                    <xdr:rowOff>441960</xdr:rowOff>
                  </to>
                </anchor>
              </controlPr>
            </control>
          </mc:Choice>
        </mc:AlternateContent>
        <mc:AlternateContent xmlns:mc="http://schemas.openxmlformats.org/markup-compatibility/2006">
          <mc:Choice Requires="x14">
            <control shapeId="3086" r:id="rId8" name="Drop Down 14">
              <controlPr locked="0" defaultSize="0" autoLine="0" autoPict="0">
                <anchor moveWithCells="1">
                  <from>
                    <xdr:col>6</xdr:col>
                    <xdr:colOff>30480</xdr:colOff>
                    <xdr:row>8</xdr:row>
                    <xdr:rowOff>167640</xdr:rowOff>
                  </from>
                  <to>
                    <xdr:col>6</xdr:col>
                    <xdr:colOff>1181100</xdr:colOff>
                    <xdr:row>8</xdr:row>
                    <xdr:rowOff>441960</xdr:rowOff>
                  </to>
                </anchor>
              </controlPr>
            </control>
          </mc:Choice>
        </mc:AlternateContent>
        <mc:AlternateContent xmlns:mc="http://schemas.openxmlformats.org/markup-compatibility/2006">
          <mc:Choice Requires="x14">
            <control shapeId="3088" r:id="rId9" name="Drop Down 16">
              <controlPr locked="0" defaultSize="0" autoLine="0" autoPict="0">
                <anchor moveWithCells="1">
                  <from>
                    <xdr:col>6</xdr:col>
                    <xdr:colOff>30480</xdr:colOff>
                    <xdr:row>10</xdr:row>
                    <xdr:rowOff>152400</xdr:rowOff>
                  </from>
                  <to>
                    <xdr:col>6</xdr:col>
                    <xdr:colOff>1181100</xdr:colOff>
                    <xdr:row>10</xdr:row>
                    <xdr:rowOff>441960</xdr:rowOff>
                  </to>
                </anchor>
              </controlPr>
            </control>
          </mc:Choice>
        </mc:AlternateContent>
        <mc:AlternateContent xmlns:mc="http://schemas.openxmlformats.org/markup-compatibility/2006">
          <mc:Choice Requires="x14">
            <control shapeId="3099" r:id="rId10" name="Option Button 27">
              <controlPr locked="0" defaultSize="0" autoFill="0" autoLine="0" autoPict="0">
                <anchor moveWithCells="1">
                  <from>
                    <xdr:col>4</xdr:col>
                    <xdr:colOff>99060</xdr:colOff>
                    <xdr:row>17</xdr:row>
                    <xdr:rowOff>99060</xdr:rowOff>
                  </from>
                  <to>
                    <xdr:col>4</xdr:col>
                    <xdr:colOff>2697480</xdr:colOff>
                    <xdr:row>17</xdr:row>
                    <xdr:rowOff>472440</xdr:rowOff>
                  </to>
                </anchor>
              </controlPr>
            </control>
          </mc:Choice>
        </mc:AlternateContent>
        <mc:AlternateContent xmlns:mc="http://schemas.openxmlformats.org/markup-compatibility/2006">
          <mc:Choice Requires="x14">
            <control shapeId="3098" r:id="rId11" name="Option Button 26">
              <controlPr locked="0" defaultSize="0" autoFill="0" autoLine="0" autoPict="0">
                <anchor moveWithCells="1">
                  <from>
                    <xdr:col>4</xdr:col>
                    <xdr:colOff>99060</xdr:colOff>
                    <xdr:row>16</xdr:row>
                    <xdr:rowOff>53340</xdr:rowOff>
                  </from>
                  <to>
                    <xdr:col>4</xdr:col>
                    <xdr:colOff>2697480</xdr:colOff>
                    <xdr:row>16</xdr:row>
                    <xdr:rowOff>472440</xdr:rowOff>
                  </to>
                </anchor>
              </controlPr>
            </control>
          </mc:Choice>
        </mc:AlternateContent>
      </controls>
    </mc:Choice>
  </mc:AlternateContent>
  <tableParts count="1">
    <tablePart r:id="rId12"/>
  </tableParts>
  <extLst>
    <ext xmlns:x14="http://schemas.microsoft.com/office/spreadsheetml/2009/9/main" uri="{78C0D931-6437-407d-A8EE-F0AAD7539E65}">
      <x14:conditionalFormattings>
        <x14:conditionalFormatting xmlns:xm="http://schemas.microsoft.com/office/excel/2006/main">
          <x14:cfRule type="dataBar" id="{149D2329-8313-4599-851A-D32024CA1DC7}">
            <x14:dataBar minLength="0" maxLength="100" border="1" negativeBarBorderColorSameAsPositive="0">
              <x14:cfvo type="autoMin"/>
              <x14:cfvo type="autoMax"/>
              <x14:borderColor rgb="FFFFB628"/>
              <x14:negativeFillColor rgb="FFFF0000"/>
              <x14:negativeBorderColor rgb="FFFF0000"/>
              <x14:axisColor rgb="FF000000"/>
            </x14:dataBar>
          </x14:cfRule>
          <xm:sqref>H6:H11</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8"/>
  <sheetViews>
    <sheetView workbookViewId="0">
      <selection activeCell="G6" sqref="G6"/>
    </sheetView>
  </sheetViews>
  <sheetFormatPr defaultRowHeight="14.4"/>
  <cols>
    <col min="1" max="1" width="17.21875" bestFit="1" customWidth="1"/>
    <col min="2" max="2" width="16.21875" bestFit="1" customWidth="1"/>
    <col min="3" max="3" width="17.21875" customWidth="1"/>
    <col min="4" max="4" width="11.77734375" bestFit="1" customWidth="1"/>
  </cols>
  <sheetData>
    <row r="1" spans="1:4">
      <c r="A1" s="10" t="s">
        <v>5</v>
      </c>
      <c r="B1" s="10" t="s">
        <v>0</v>
      </c>
      <c r="C1" s="86"/>
      <c r="D1" s="86"/>
    </row>
    <row r="2" spans="1:4">
      <c r="C2" s="14"/>
      <c r="D2" s="4"/>
    </row>
    <row r="3" spans="1:4">
      <c r="A3" t="s">
        <v>57</v>
      </c>
      <c r="B3" t="s">
        <v>1</v>
      </c>
      <c r="C3" s="3"/>
      <c r="D3" s="3"/>
    </row>
    <row r="4" spans="1:4">
      <c r="A4" t="s">
        <v>58</v>
      </c>
      <c r="B4" t="s">
        <v>3</v>
      </c>
      <c r="C4" s="3"/>
      <c r="D4" s="3"/>
    </row>
    <row r="5" spans="1:4">
      <c r="A5" t="s">
        <v>59</v>
      </c>
      <c r="B5" t="s">
        <v>2</v>
      </c>
      <c r="C5" s="3"/>
      <c r="D5" s="3"/>
    </row>
    <row r="6" spans="1:4">
      <c r="C6" s="3"/>
      <c r="D6" s="3"/>
    </row>
    <row r="7" spans="1:4">
      <c r="C7" s="3"/>
      <c r="D7" s="3"/>
    </row>
    <row r="8" spans="1:4">
      <c r="C8" s="3"/>
      <c r="D8" s="3"/>
    </row>
  </sheetData>
  <sheetProtection selectLockedCells="1" selectUnlockedCells="1"/>
  <mergeCells count="1">
    <mergeCell ref="C1:D1"/>
  </mergeCells>
  <phoneticPr fontId="13"/>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8"/>
  <sheetViews>
    <sheetView workbookViewId="0">
      <selection sqref="A1:D2"/>
    </sheetView>
  </sheetViews>
  <sheetFormatPr defaultRowHeight="14.4"/>
  <cols>
    <col min="1" max="1" width="8.5546875" bestFit="1" customWidth="1"/>
    <col min="2" max="2" width="10.77734375" bestFit="1" customWidth="1"/>
    <col min="3" max="3" width="38.44140625" customWidth="1"/>
    <col min="4" max="4" width="50.44140625" bestFit="1" customWidth="1"/>
  </cols>
  <sheetData>
    <row r="1" spans="1:4">
      <c r="A1" s="37" t="s">
        <v>48</v>
      </c>
      <c r="B1" s="37" t="s">
        <v>49</v>
      </c>
      <c r="C1" s="37" t="s">
        <v>50</v>
      </c>
      <c r="D1" s="37" t="s">
        <v>51</v>
      </c>
    </row>
    <row r="2" spans="1:4">
      <c r="A2" s="38">
        <v>2.2000000000000002</v>
      </c>
      <c r="B2" s="39">
        <v>43810</v>
      </c>
      <c r="C2" s="37" t="s">
        <v>52</v>
      </c>
      <c r="D2" s="37" t="s">
        <v>53</v>
      </c>
    </row>
    <row r="3" spans="1:4">
      <c r="A3" s="37"/>
      <c r="B3" s="37"/>
      <c r="C3" s="37"/>
      <c r="D3" s="37"/>
    </row>
    <row r="4" spans="1:4">
      <c r="A4" s="37"/>
      <c r="B4" s="37"/>
      <c r="C4" s="37"/>
      <c r="D4" s="37"/>
    </row>
    <row r="5" spans="1:4">
      <c r="A5" s="37"/>
      <c r="B5" s="37"/>
      <c r="C5" s="37"/>
      <c r="D5" s="37"/>
    </row>
    <row r="6" spans="1:4">
      <c r="A6" s="37"/>
      <c r="B6" s="37"/>
      <c r="C6" s="37"/>
      <c r="D6" s="37"/>
    </row>
    <row r="7" spans="1:4">
      <c r="A7" s="37"/>
      <c r="B7" s="37"/>
      <c r="C7" s="37"/>
      <c r="D7" s="37"/>
    </row>
    <row r="8" spans="1:4">
      <c r="A8" s="37"/>
      <c r="B8" s="37"/>
      <c r="C8" s="37"/>
      <c r="D8" s="37"/>
    </row>
  </sheetData>
  <phoneticPr fontId="13"/>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複雑さ係数ツール (2.2)</vt:lpstr>
      <vt:lpstr>Sheet3</vt:lpstr>
      <vt:lpstr>変更履歴</vt:lpstr>
      <vt:lpstr>'複雑さ係数ツール (2.2)'!Print_Area</vt:lpstr>
      <vt:lpstr>Risk_Factor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Ken Koffman</dc:creator>
  <cp:keywords/>
  <dc:description/>
  <cp:lastModifiedBy>Srikanth, Vijayanthi</cp:lastModifiedBy>
  <cp:revision/>
  <cp:lastPrinted>2019-03-29T14:52:55Z</cp:lastPrinted>
  <dcterms:created xsi:type="dcterms:W3CDTF">2016-06-13T19:28:39Z</dcterms:created>
  <dcterms:modified xsi:type="dcterms:W3CDTF">2020-12-28T20:52:08Z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b96899b8-94f9-48af-9ded-fa66a80fb147</vt:lpwstr>
  </property>
</Properties>
</file>